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5" yWindow="540" windowWidth="21840" windowHeight="12375" firstSheet="1" activeTab="4"/>
  </bookViews>
  <sheets>
    <sheet name="Version" sheetId="1" state="veryHidden" r:id="rId1"/>
    <sheet name="Non-Medical" sheetId="2" r:id="rId2"/>
    <sheet name="Healthcare Science" sheetId="3" r:id="rId3"/>
    <sheet name="Medical &amp; Dental" sheetId="4" r:id="rId4"/>
    <sheet name="Apprenticeships" sheetId="5" r:id="rId5"/>
  </sheets>
  <calcPr calcId="145621"/>
</workbook>
</file>

<file path=xl/calcChain.xml><?xml version="1.0" encoding="utf-8"?>
<calcChain xmlns="http://schemas.openxmlformats.org/spreadsheetml/2006/main">
  <c r="N426" i="4" l="1"/>
  <c r="F426" i="4"/>
  <c r="E426" i="4"/>
  <c r="E422" i="4" s="1"/>
  <c r="E421" i="4" s="1"/>
  <c r="N425" i="4"/>
  <c r="F425" i="4"/>
  <c r="E425" i="4"/>
  <c r="N424" i="4"/>
  <c r="F424" i="4"/>
  <c r="E424" i="4"/>
  <c r="N423" i="4"/>
  <c r="F423" i="4"/>
  <c r="E423" i="4"/>
  <c r="T422" i="4"/>
  <c r="S422" i="4"/>
  <c r="R422" i="4"/>
  <c r="R421" i="4" s="1"/>
  <c r="Q422" i="4"/>
  <c r="P422" i="4"/>
  <c r="O422" i="4"/>
  <c r="N422" i="4"/>
  <c r="N421" i="4" s="1"/>
  <c r="M421" i="4" s="1"/>
  <c r="L422" i="4"/>
  <c r="K422" i="4"/>
  <c r="J422" i="4"/>
  <c r="J421" i="4" s="1"/>
  <c r="I422" i="4"/>
  <c r="H422" i="4"/>
  <c r="G422" i="4"/>
  <c r="F422" i="4"/>
  <c r="D422" i="4"/>
  <c r="C422" i="4"/>
  <c r="T421" i="4"/>
  <c r="S421" i="4"/>
  <c r="Q421" i="4"/>
  <c r="P421" i="4"/>
  <c r="O421" i="4"/>
  <c r="L421" i="4"/>
  <c r="K421" i="4"/>
  <c r="I421" i="4"/>
  <c r="H421" i="4"/>
  <c r="G421" i="4"/>
  <c r="D421" i="4"/>
  <c r="F421" i="4" s="1"/>
  <c r="C421" i="4"/>
  <c r="N420" i="4"/>
  <c r="F420" i="4"/>
  <c r="E420" i="4"/>
  <c r="E416" i="4" s="1"/>
  <c r="E415" i="4" s="1"/>
  <c r="N419" i="4"/>
  <c r="F419" i="4"/>
  <c r="E419" i="4"/>
  <c r="N418" i="4"/>
  <c r="F418" i="4"/>
  <c r="E418" i="4"/>
  <c r="N417" i="4"/>
  <c r="F417" i="4"/>
  <c r="E417" i="4"/>
  <c r="T416" i="4"/>
  <c r="S416" i="4"/>
  <c r="R416" i="4"/>
  <c r="R415" i="4" s="1"/>
  <c r="Q416" i="4"/>
  <c r="P416" i="4"/>
  <c r="O416" i="4"/>
  <c r="N416" i="4"/>
  <c r="N415" i="4" s="1"/>
  <c r="M415" i="4" s="1"/>
  <c r="L416" i="4"/>
  <c r="K416" i="4"/>
  <c r="J416" i="4"/>
  <c r="J415" i="4" s="1"/>
  <c r="I416" i="4"/>
  <c r="H416" i="4"/>
  <c r="G416" i="4"/>
  <c r="F416" i="4"/>
  <c r="D416" i="4"/>
  <c r="C416" i="4"/>
  <c r="T415" i="4"/>
  <c r="S415" i="4"/>
  <c r="Q415" i="4"/>
  <c r="P415" i="4"/>
  <c r="O415" i="4"/>
  <c r="L415" i="4"/>
  <c r="K415" i="4"/>
  <c r="I415" i="4"/>
  <c r="H415" i="4"/>
  <c r="G415" i="4"/>
  <c r="D415" i="4"/>
  <c r="F415" i="4" s="1"/>
  <c r="C415" i="4"/>
  <c r="N414" i="4"/>
  <c r="F414" i="4"/>
  <c r="E414" i="4"/>
  <c r="E410" i="4" s="1"/>
  <c r="E409" i="4" s="1"/>
  <c r="N413" i="4"/>
  <c r="F413" i="4"/>
  <c r="E413" i="4"/>
  <c r="N412" i="4"/>
  <c r="F412" i="4"/>
  <c r="E412" i="4"/>
  <c r="N411" i="4"/>
  <c r="F411" i="4"/>
  <c r="E411" i="4"/>
  <c r="T410" i="4"/>
  <c r="S410" i="4"/>
  <c r="R410" i="4"/>
  <c r="R409" i="4" s="1"/>
  <c r="Q410" i="4"/>
  <c r="P410" i="4"/>
  <c r="O410" i="4"/>
  <c r="N410" i="4"/>
  <c r="N409" i="4" s="1"/>
  <c r="M409" i="4" s="1"/>
  <c r="L410" i="4"/>
  <c r="K410" i="4"/>
  <c r="J410" i="4"/>
  <c r="J409" i="4" s="1"/>
  <c r="I410" i="4"/>
  <c r="H410" i="4"/>
  <c r="G410" i="4"/>
  <c r="F410" i="4"/>
  <c r="D410" i="4"/>
  <c r="C410" i="4"/>
  <c r="T409" i="4"/>
  <c r="S409" i="4"/>
  <c r="Q409" i="4"/>
  <c r="P409" i="4"/>
  <c r="O409" i="4"/>
  <c r="L409" i="4"/>
  <c r="K409" i="4"/>
  <c r="I409" i="4"/>
  <c r="H409" i="4"/>
  <c r="G409" i="4"/>
  <c r="D409" i="4"/>
  <c r="F409" i="4" s="1"/>
  <c r="C409" i="4"/>
  <c r="N408" i="4"/>
  <c r="F408" i="4"/>
  <c r="E408" i="4"/>
  <c r="E404" i="4" s="1"/>
  <c r="E403" i="4" s="1"/>
  <c r="N407" i="4"/>
  <c r="F407" i="4"/>
  <c r="E407" i="4"/>
  <c r="N406" i="4"/>
  <c r="F406" i="4"/>
  <c r="E406" i="4"/>
  <c r="N405" i="4"/>
  <c r="F405" i="4"/>
  <c r="E405" i="4"/>
  <c r="T404" i="4"/>
  <c r="S404" i="4"/>
  <c r="R404" i="4"/>
  <c r="R403" i="4" s="1"/>
  <c r="Q404" i="4"/>
  <c r="P404" i="4"/>
  <c r="O404" i="4"/>
  <c r="N404" i="4"/>
  <c r="N403" i="4" s="1"/>
  <c r="M403" i="4" s="1"/>
  <c r="L404" i="4"/>
  <c r="K404" i="4"/>
  <c r="J404" i="4"/>
  <c r="J403" i="4" s="1"/>
  <c r="I404" i="4"/>
  <c r="H404" i="4"/>
  <c r="G404" i="4"/>
  <c r="F404" i="4"/>
  <c r="D404" i="4"/>
  <c r="C404" i="4"/>
  <c r="T403" i="4"/>
  <c r="S403" i="4"/>
  <c r="Q403" i="4"/>
  <c r="P403" i="4"/>
  <c r="O403" i="4"/>
  <c r="L403" i="4"/>
  <c r="K403" i="4"/>
  <c r="I403" i="4"/>
  <c r="H403" i="4"/>
  <c r="G403" i="4"/>
  <c r="D403" i="4"/>
  <c r="F403" i="4" s="1"/>
  <c r="C403" i="4"/>
  <c r="N402" i="4"/>
  <c r="F402" i="4"/>
  <c r="E402" i="4"/>
  <c r="E398" i="4" s="1"/>
  <c r="E397" i="4" s="1"/>
  <c r="N401" i="4"/>
  <c r="F401" i="4"/>
  <c r="E401" i="4"/>
  <c r="N400" i="4"/>
  <c r="F400" i="4"/>
  <c r="E400" i="4"/>
  <c r="N399" i="4"/>
  <c r="F399" i="4"/>
  <c r="E399" i="4"/>
  <c r="T398" i="4"/>
  <c r="S398" i="4"/>
  <c r="R398" i="4"/>
  <c r="R397" i="4" s="1"/>
  <c r="Q398" i="4"/>
  <c r="P398" i="4"/>
  <c r="O398" i="4"/>
  <c r="N398" i="4"/>
  <c r="N397" i="4" s="1"/>
  <c r="M397" i="4" s="1"/>
  <c r="L398" i="4"/>
  <c r="K398" i="4"/>
  <c r="J398" i="4"/>
  <c r="J397" i="4" s="1"/>
  <c r="I398" i="4"/>
  <c r="H398" i="4"/>
  <c r="G398" i="4"/>
  <c r="F398" i="4"/>
  <c r="D398" i="4"/>
  <c r="C398" i="4"/>
  <c r="T397" i="4"/>
  <c r="S397" i="4"/>
  <c r="Q397" i="4"/>
  <c r="P397" i="4"/>
  <c r="O397" i="4"/>
  <c r="L397" i="4"/>
  <c r="K397" i="4"/>
  <c r="I397" i="4"/>
  <c r="H397" i="4"/>
  <c r="G397" i="4"/>
  <c r="D397" i="4"/>
  <c r="F397" i="4" s="1"/>
  <c r="C397" i="4"/>
  <c r="N396" i="4"/>
  <c r="F396" i="4"/>
  <c r="E396" i="4"/>
  <c r="E392" i="4" s="1"/>
  <c r="N395" i="4"/>
  <c r="F395" i="4"/>
  <c r="E395" i="4"/>
  <c r="N394" i="4"/>
  <c r="F394" i="4"/>
  <c r="E394" i="4"/>
  <c r="N393" i="4"/>
  <c r="F393" i="4"/>
  <c r="E393" i="4"/>
  <c r="T392" i="4"/>
  <c r="S392" i="4"/>
  <c r="R392" i="4"/>
  <c r="Q392" i="4"/>
  <c r="P392" i="4"/>
  <c r="O392" i="4"/>
  <c r="N392" i="4"/>
  <c r="M392" i="4" s="1"/>
  <c r="L392" i="4"/>
  <c r="K392" i="4"/>
  <c r="J392" i="4"/>
  <c r="I392" i="4"/>
  <c r="H392" i="4"/>
  <c r="G392" i="4"/>
  <c r="F392" i="4"/>
  <c r="D392" i="4"/>
  <c r="C392" i="4"/>
  <c r="N391" i="4"/>
  <c r="F391" i="4"/>
  <c r="E391" i="4"/>
  <c r="N390" i="4"/>
  <c r="F390" i="4"/>
  <c r="E390" i="4"/>
  <c r="N389" i="4"/>
  <c r="F389" i="4"/>
  <c r="E389" i="4"/>
  <c r="E387" i="4" s="1"/>
  <c r="N388" i="4"/>
  <c r="N387" i="4" s="1"/>
  <c r="M387" i="4" s="1"/>
  <c r="F388" i="4"/>
  <c r="E388" i="4"/>
  <c r="T387" i="4"/>
  <c r="S387" i="4"/>
  <c r="R387" i="4"/>
  <c r="Q387" i="4"/>
  <c r="P387" i="4"/>
  <c r="O387" i="4"/>
  <c r="L387" i="4"/>
  <c r="K387" i="4"/>
  <c r="J387" i="4"/>
  <c r="I387" i="4"/>
  <c r="H387" i="4"/>
  <c r="G387" i="4"/>
  <c r="D387" i="4"/>
  <c r="F387" i="4" s="1"/>
  <c r="C387" i="4"/>
  <c r="N386" i="4"/>
  <c r="F386" i="4"/>
  <c r="E386" i="4"/>
  <c r="E382" i="4" s="1"/>
  <c r="N385" i="4"/>
  <c r="F385" i="4"/>
  <c r="E385" i="4"/>
  <c r="N384" i="4"/>
  <c r="F384" i="4"/>
  <c r="E384" i="4"/>
  <c r="N383" i="4"/>
  <c r="F383" i="4"/>
  <c r="E383" i="4"/>
  <c r="T382" i="4"/>
  <c r="S382" i="4"/>
  <c r="R382" i="4"/>
  <c r="Q382" i="4"/>
  <c r="P382" i="4"/>
  <c r="O382" i="4"/>
  <c r="N382" i="4"/>
  <c r="M382" i="4" s="1"/>
  <c r="L382" i="4"/>
  <c r="K382" i="4"/>
  <c r="J382" i="4"/>
  <c r="I382" i="4"/>
  <c r="H382" i="4"/>
  <c r="G382" i="4"/>
  <c r="F382" i="4"/>
  <c r="D382" i="4"/>
  <c r="C382" i="4"/>
  <c r="N381" i="4"/>
  <c r="F381" i="4"/>
  <c r="E381" i="4"/>
  <c r="N380" i="4"/>
  <c r="F380" i="4"/>
  <c r="E380" i="4"/>
  <c r="N379" i="4"/>
  <c r="F379" i="4"/>
  <c r="E379" i="4"/>
  <c r="E377" i="4" s="1"/>
  <c r="N378" i="4"/>
  <c r="N377" i="4" s="1"/>
  <c r="M377" i="4" s="1"/>
  <c r="F378" i="4"/>
  <c r="E378" i="4"/>
  <c r="T377" i="4"/>
  <c r="S377" i="4"/>
  <c r="R377" i="4"/>
  <c r="Q377" i="4"/>
  <c r="P377" i="4"/>
  <c r="O377" i="4"/>
  <c r="L377" i="4"/>
  <c r="K377" i="4"/>
  <c r="J377" i="4"/>
  <c r="I377" i="4"/>
  <c r="H377" i="4"/>
  <c r="G377" i="4"/>
  <c r="D377" i="4"/>
  <c r="F377" i="4" s="1"/>
  <c r="C377" i="4"/>
  <c r="N376" i="4"/>
  <c r="F376" i="4"/>
  <c r="E376" i="4"/>
  <c r="E372" i="4" s="1"/>
  <c r="N375" i="4"/>
  <c r="F375" i="4"/>
  <c r="E375" i="4"/>
  <c r="N374" i="4"/>
  <c r="F374" i="4"/>
  <c r="E374" i="4"/>
  <c r="N373" i="4"/>
  <c r="F373" i="4"/>
  <c r="E373" i="4"/>
  <c r="T372" i="4"/>
  <c r="S372" i="4"/>
  <c r="R372" i="4"/>
  <c r="Q372" i="4"/>
  <c r="P372" i="4"/>
  <c r="O372" i="4"/>
  <c r="N372" i="4"/>
  <c r="M372" i="4" s="1"/>
  <c r="L372" i="4"/>
  <c r="K372" i="4"/>
  <c r="J372" i="4"/>
  <c r="I372" i="4"/>
  <c r="H372" i="4"/>
  <c r="G372" i="4"/>
  <c r="F372" i="4"/>
  <c r="D372" i="4"/>
  <c r="C372" i="4"/>
  <c r="N371" i="4"/>
  <c r="F371" i="4"/>
  <c r="E371" i="4"/>
  <c r="N370" i="4"/>
  <c r="F370" i="4"/>
  <c r="E370" i="4"/>
  <c r="N369" i="4"/>
  <c r="F369" i="4"/>
  <c r="E369" i="4"/>
  <c r="E367" i="4" s="1"/>
  <c r="N368" i="4"/>
  <c r="N367" i="4" s="1"/>
  <c r="M367" i="4" s="1"/>
  <c r="F368" i="4"/>
  <c r="E368" i="4"/>
  <c r="T367" i="4"/>
  <c r="S367" i="4"/>
  <c r="R367" i="4"/>
  <c r="Q367" i="4"/>
  <c r="P367" i="4"/>
  <c r="O367" i="4"/>
  <c r="L367" i="4"/>
  <c r="K367" i="4"/>
  <c r="J367" i="4"/>
  <c r="I367" i="4"/>
  <c r="H367" i="4"/>
  <c r="G367" i="4"/>
  <c r="D367" i="4"/>
  <c r="F367" i="4" s="1"/>
  <c r="C367" i="4"/>
  <c r="N366" i="4"/>
  <c r="F366" i="4"/>
  <c r="E366" i="4"/>
  <c r="E362" i="4" s="1"/>
  <c r="N365" i="4"/>
  <c r="F365" i="4"/>
  <c r="E365" i="4"/>
  <c r="N364" i="4"/>
  <c r="F364" i="4"/>
  <c r="E364" i="4"/>
  <c r="N363" i="4"/>
  <c r="F363" i="4"/>
  <c r="E363" i="4"/>
  <c r="T362" i="4"/>
  <c r="S362" i="4"/>
  <c r="R362" i="4"/>
  <c r="Q362" i="4"/>
  <c r="P362" i="4"/>
  <c r="O362" i="4"/>
  <c r="N362" i="4"/>
  <c r="M362" i="4" s="1"/>
  <c r="L362" i="4"/>
  <c r="K362" i="4"/>
  <c r="J362" i="4"/>
  <c r="I362" i="4"/>
  <c r="H362" i="4"/>
  <c r="G362" i="4"/>
  <c r="F362" i="4"/>
  <c r="D362" i="4"/>
  <c r="C362" i="4"/>
  <c r="N361" i="4"/>
  <c r="F361" i="4"/>
  <c r="E361" i="4"/>
  <c r="N360" i="4"/>
  <c r="F360" i="4"/>
  <c r="E360" i="4"/>
  <c r="N359" i="4"/>
  <c r="F359" i="4"/>
  <c r="E359" i="4"/>
  <c r="E357" i="4" s="1"/>
  <c r="N358" i="4"/>
  <c r="N357" i="4" s="1"/>
  <c r="M357" i="4" s="1"/>
  <c r="F358" i="4"/>
  <c r="E358" i="4"/>
  <c r="T357" i="4"/>
  <c r="S357" i="4"/>
  <c r="R357" i="4"/>
  <c r="Q357" i="4"/>
  <c r="P357" i="4"/>
  <c r="O357" i="4"/>
  <c r="L357" i="4"/>
  <c r="K357" i="4"/>
  <c r="J357" i="4"/>
  <c r="I357" i="4"/>
  <c r="H357" i="4"/>
  <c r="G357" i="4"/>
  <c r="D357" i="4"/>
  <c r="F357" i="4" s="1"/>
  <c r="C357" i="4"/>
  <c r="N356" i="4"/>
  <c r="F356" i="4"/>
  <c r="E356" i="4"/>
  <c r="E352" i="4" s="1"/>
  <c r="N355" i="4"/>
  <c r="F355" i="4"/>
  <c r="E355" i="4"/>
  <c r="N354" i="4"/>
  <c r="F354" i="4"/>
  <c r="E354" i="4"/>
  <c r="N353" i="4"/>
  <c r="F353" i="4"/>
  <c r="E353" i="4"/>
  <c r="T352" i="4"/>
  <c r="S352" i="4"/>
  <c r="R352" i="4"/>
  <c r="Q352" i="4"/>
  <c r="P352" i="4"/>
  <c r="O352" i="4"/>
  <c r="N352" i="4"/>
  <c r="M352" i="4" s="1"/>
  <c r="L352" i="4"/>
  <c r="K352" i="4"/>
  <c r="J352" i="4"/>
  <c r="I352" i="4"/>
  <c r="H352" i="4"/>
  <c r="G352" i="4"/>
  <c r="F352" i="4"/>
  <c r="D352" i="4"/>
  <c r="C352" i="4"/>
  <c r="N351" i="4"/>
  <c r="F351" i="4"/>
  <c r="E351" i="4"/>
  <c r="N350" i="4"/>
  <c r="F350" i="4"/>
  <c r="E350" i="4"/>
  <c r="N349" i="4"/>
  <c r="F349" i="4"/>
  <c r="E349" i="4"/>
  <c r="E347" i="4" s="1"/>
  <c r="N348" i="4"/>
  <c r="N347" i="4" s="1"/>
  <c r="M347" i="4" s="1"/>
  <c r="F348" i="4"/>
  <c r="E348" i="4"/>
  <c r="T347" i="4"/>
  <c r="S347" i="4"/>
  <c r="R347" i="4"/>
  <c r="Q347" i="4"/>
  <c r="P347" i="4"/>
  <c r="O347" i="4"/>
  <c r="L347" i="4"/>
  <c r="K347" i="4"/>
  <c r="J347" i="4"/>
  <c r="I347" i="4"/>
  <c r="H347" i="4"/>
  <c r="G347" i="4"/>
  <c r="D347" i="4"/>
  <c r="F347" i="4" s="1"/>
  <c r="C347" i="4"/>
  <c r="N346" i="4"/>
  <c r="F346" i="4"/>
  <c r="E346" i="4"/>
  <c r="E342" i="4" s="1"/>
  <c r="N345" i="4"/>
  <c r="F345" i="4"/>
  <c r="E345" i="4"/>
  <c r="N344" i="4"/>
  <c r="F344" i="4"/>
  <c r="E344" i="4"/>
  <c r="N343" i="4"/>
  <c r="F343" i="4"/>
  <c r="E343" i="4"/>
  <c r="T342" i="4"/>
  <c r="S342" i="4"/>
  <c r="R342" i="4"/>
  <c r="Q342" i="4"/>
  <c r="P342" i="4"/>
  <c r="O342" i="4"/>
  <c r="N342" i="4"/>
  <c r="M342" i="4" s="1"/>
  <c r="L342" i="4"/>
  <c r="K342" i="4"/>
  <c r="J342" i="4"/>
  <c r="I342" i="4"/>
  <c r="H342" i="4"/>
  <c r="G342" i="4"/>
  <c r="F342" i="4"/>
  <c r="D342" i="4"/>
  <c r="C342" i="4"/>
  <c r="N341" i="4"/>
  <c r="F341" i="4"/>
  <c r="E341" i="4"/>
  <c r="N340" i="4"/>
  <c r="F340" i="4"/>
  <c r="E340" i="4"/>
  <c r="N339" i="4"/>
  <c r="F339" i="4"/>
  <c r="E339" i="4"/>
  <c r="E337" i="4" s="1"/>
  <c r="N338" i="4"/>
  <c r="N337" i="4" s="1"/>
  <c r="M337" i="4" s="1"/>
  <c r="F338" i="4"/>
  <c r="E338" i="4"/>
  <c r="T337" i="4"/>
  <c r="S337" i="4"/>
  <c r="R337" i="4"/>
  <c r="Q337" i="4"/>
  <c r="P337" i="4"/>
  <c r="O337" i="4"/>
  <c r="L337" i="4"/>
  <c r="K337" i="4"/>
  <c r="J337" i="4"/>
  <c r="I337" i="4"/>
  <c r="H337" i="4"/>
  <c r="G337" i="4"/>
  <c r="D337" i="4"/>
  <c r="F337" i="4" s="1"/>
  <c r="C337" i="4"/>
  <c r="N336" i="4"/>
  <c r="F336" i="4"/>
  <c r="E336" i="4"/>
  <c r="E332" i="4" s="1"/>
  <c r="E331" i="4" s="1"/>
  <c r="N335" i="4"/>
  <c r="F335" i="4"/>
  <c r="E335" i="4"/>
  <c r="N334" i="4"/>
  <c r="F334" i="4"/>
  <c r="E334" i="4"/>
  <c r="N333" i="4"/>
  <c r="F333" i="4"/>
  <c r="E333" i="4"/>
  <c r="T332" i="4"/>
  <c r="S332" i="4"/>
  <c r="R332" i="4"/>
  <c r="R331" i="4" s="1"/>
  <c r="Q332" i="4"/>
  <c r="P332" i="4"/>
  <c r="O332" i="4"/>
  <c r="N332" i="4"/>
  <c r="N331" i="4" s="1"/>
  <c r="M331" i="4" s="1"/>
  <c r="L332" i="4"/>
  <c r="K332" i="4"/>
  <c r="J332" i="4"/>
  <c r="J331" i="4" s="1"/>
  <c r="I332" i="4"/>
  <c r="H332" i="4"/>
  <c r="G332" i="4"/>
  <c r="F332" i="4"/>
  <c r="D332" i="4"/>
  <c r="C332" i="4"/>
  <c r="T331" i="4"/>
  <c r="S331" i="4"/>
  <c r="Q331" i="4"/>
  <c r="P331" i="4"/>
  <c r="O331" i="4"/>
  <c r="L331" i="4"/>
  <c r="K331" i="4"/>
  <c r="I331" i="4"/>
  <c r="H331" i="4"/>
  <c r="G331" i="4"/>
  <c r="D331" i="4"/>
  <c r="F331" i="4" s="1"/>
  <c r="C331" i="4"/>
  <c r="N330" i="4"/>
  <c r="F330" i="4"/>
  <c r="E330" i="4"/>
  <c r="E326" i="4" s="1"/>
  <c r="N329" i="4"/>
  <c r="F329" i="4"/>
  <c r="E329" i="4"/>
  <c r="N328" i="4"/>
  <c r="F328" i="4"/>
  <c r="E328" i="4"/>
  <c r="N327" i="4"/>
  <c r="F327" i="4"/>
  <c r="E327" i="4"/>
  <c r="T326" i="4"/>
  <c r="S326" i="4"/>
  <c r="R326" i="4"/>
  <c r="Q326" i="4"/>
  <c r="P326" i="4"/>
  <c r="O326" i="4"/>
  <c r="N326" i="4"/>
  <c r="M326" i="4" s="1"/>
  <c r="L326" i="4"/>
  <c r="K326" i="4"/>
  <c r="J326" i="4"/>
  <c r="I326" i="4"/>
  <c r="H326" i="4"/>
  <c r="G326" i="4"/>
  <c r="F326" i="4"/>
  <c r="D326" i="4"/>
  <c r="C326" i="4"/>
  <c r="N325" i="4"/>
  <c r="F325" i="4"/>
  <c r="E325" i="4"/>
  <c r="N324" i="4"/>
  <c r="F324" i="4"/>
  <c r="E324" i="4"/>
  <c r="N323" i="4"/>
  <c r="F323" i="4"/>
  <c r="E323" i="4"/>
  <c r="E321" i="4" s="1"/>
  <c r="N322" i="4"/>
  <c r="N321" i="4" s="1"/>
  <c r="M321" i="4" s="1"/>
  <c r="F322" i="4"/>
  <c r="E322" i="4"/>
  <c r="T321" i="4"/>
  <c r="S321" i="4"/>
  <c r="R321" i="4"/>
  <c r="Q321" i="4"/>
  <c r="P321" i="4"/>
  <c r="O321" i="4"/>
  <c r="L321" i="4"/>
  <c r="K321" i="4"/>
  <c r="J321" i="4"/>
  <c r="I321" i="4"/>
  <c r="H321" i="4"/>
  <c r="G321" i="4"/>
  <c r="D321" i="4"/>
  <c r="F321" i="4" s="1"/>
  <c r="C321" i="4"/>
  <c r="N320" i="4"/>
  <c r="F320" i="4"/>
  <c r="E320" i="4"/>
  <c r="E316" i="4" s="1"/>
  <c r="N319" i="4"/>
  <c r="F319" i="4"/>
  <c r="E319" i="4"/>
  <c r="N318" i="4"/>
  <c r="F318" i="4"/>
  <c r="E318" i="4"/>
  <c r="N317" i="4"/>
  <c r="F317" i="4"/>
  <c r="E317" i="4"/>
  <c r="T316" i="4"/>
  <c r="S316" i="4"/>
  <c r="R316" i="4"/>
  <c r="Q316" i="4"/>
  <c r="P316" i="4"/>
  <c r="O316" i="4"/>
  <c r="N316" i="4"/>
  <c r="M316" i="4" s="1"/>
  <c r="L316" i="4"/>
  <c r="K316" i="4"/>
  <c r="J316" i="4"/>
  <c r="I316" i="4"/>
  <c r="H316" i="4"/>
  <c r="G316" i="4"/>
  <c r="F316" i="4"/>
  <c r="D316" i="4"/>
  <c r="C316" i="4"/>
  <c r="N315" i="4"/>
  <c r="F315" i="4"/>
  <c r="E315" i="4"/>
  <c r="N314" i="4"/>
  <c r="F314" i="4"/>
  <c r="E314" i="4"/>
  <c r="N313" i="4"/>
  <c r="F313" i="4"/>
  <c r="E313" i="4"/>
  <c r="E311" i="4" s="1"/>
  <c r="N312" i="4"/>
  <c r="N311" i="4" s="1"/>
  <c r="M311" i="4" s="1"/>
  <c r="F312" i="4"/>
  <c r="E312" i="4"/>
  <c r="T311" i="4"/>
  <c r="S311" i="4"/>
  <c r="R311" i="4"/>
  <c r="Q311" i="4"/>
  <c r="P311" i="4"/>
  <c r="O311" i="4"/>
  <c r="L311" i="4"/>
  <c r="K311" i="4"/>
  <c r="J311" i="4"/>
  <c r="I311" i="4"/>
  <c r="H311" i="4"/>
  <c r="G311" i="4"/>
  <c r="D311" i="4"/>
  <c r="F311" i="4" s="1"/>
  <c r="C311" i="4"/>
  <c r="N310" i="4"/>
  <c r="F310" i="4"/>
  <c r="E310" i="4"/>
  <c r="E306" i="4" s="1"/>
  <c r="N309" i="4"/>
  <c r="F309" i="4"/>
  <c r="E309" i="4"/>
  <c r="N308" i="4"/>
  <c r="F308" i="4"/>
  <c r="E308" i="4"/>
  <c r="N307" i="4"/>
  <c r="F307" i="4"/>
  <c r="E307" i="4"/>
  <c r="T306" i="4"/>
  <c r="S306" i="4"/>
  <c r="R306" i="4"/>
  <c r="Q306" i="4"/>
  <c r="P306" i="4"/>
  <c r="O306" i="4"/>
  <c r="N306" i="4"/>
  <c r="M306" i="4" s="1"/>
  <c r="L306" i="4"/>
  <c r="K306" i="4"/>
  <c r="J306" i="4"/>
  <c r="I306" i="4"/>
  <c r="H306" i="4"/>
  <c r="G306" i="4"/>
  <c r="F306" i="4"/>
  <c r="D306" i="4"/>
  <c r="C306" i="4"/>
  <c r="N305" i="4"/>
  <c r="F305" i="4"/>
  <c r="E305" i="4"/>
  <c r="N304" i="4"/>
  <c r="F304" i="4"/>
  <c r="E304" i="4"/>
  <c r="N303" i="4"/>
  <c r="F303" i="4"/>
  <c r="E303" i="4"/>
  <c r="E301" i="4" s="1"/>
  <c r="N302" i="4"/>
  <c r="N301" i="4" s="1"/>
  <c r="M301" i="4" s="1"/>
  <c r="F302" i="4"/>
  <c r="E302" i="4"/>
  <c r="T301" i="4"/>
  <c r="S301" i="4"/>
  <c r="R301" i="4"/>
  <c r="Q301" i="4"/>
  <c r="P301" i="4"/>
  <c r="O301" i="4"/>
  <c r="L301" i="4"/>
  <c r="K301" i="4"/>
  <c r="J301" i="4"/>
  <c r="I301" i="4"/>
  <c r="H301" i="4"/>
  <c r="G301" i="4"/>
  <c r="D301" i="4"/>
  <c r="F301" i="4" s="1"/>
  <c r="C301" i="4"/>
  <c r="N300" i="4"/>
  <c r="F300" i="4"/>
  <c r="E300" i="4"/>
  <c r="E296" i="4" s="1"/>
  <c r="N299" i="4"/>
  <c r="F299" i="4"/>
  <c r="E299" i="4"/>
  <c r="N298" i="4"/>
  <c r="F298" i="4"/>
  <c r="E298" i="4"/>
  <c r="N297" i="4"/>
  <c r="F297" i="4"/>
  <c r="E297" i="4"/>
  <c r="T296" i="4"/>
  <c r="S296" i="4"/>
  <c r="R296" i="4"/>
  <c r="Q296" i="4"/>
  <c r="P296" i="4"/>
  <c r="O296" i="4"/>
  <c r="N296" i="4"/>
  <c r="M296" i="4" s="1"/>
  <c r="L296" i="4"/>
  <c r="K296" i="4"/>
  <c r="J296" i="4"/>
  <c r="I296" i="4"/>
  <c r="H296" i="4"/>
  <c r="G296" i="4"/>
  <c r="F296" i="4"/>
  <c r="D296" i="4"/>
  <c r="C296" i="4"/>
  <c r="N295" i="4"/>
  <c r="F295" i="4"/>
  <c r="E295" i="4"/>
  <c r="N294" i="4"/>
  <c r="F294" i="4"/>
  <c r="E294" i="4"/>
  <c r="N293" i="4"/>
  <c r="F293" i="4"/>
  <c r="E293" i="4"/>
  <c r="E291" i="4" s="1"/>
  <c r="N292" i="4"/>
  <c r="N291" i="4" s="1"/>
  <c r="M291" i="4" s="1"/>
  <c r="F292" i="4"/>
  <c r="E292" i="4"/>
  <c r="T291" i="4"/>
  <c r="S291" i="4"/>
  <c r="R291" i="4"/>
  <c r="Q291" i="4"/>
  <c r="P291" i="4"/>
  <c r="O291" i="4"/>
  <c r="L291" i="4"/>
  <c r="K291" i="4"/>
  <c r="J291" i="4"/>
  <c r="I291" i="4"/>
  <c r="H291" i="4"/>
  <c r="G291" i="4"/>
  <c r="D291" i="4"/>
  <c r="F291" i="4" s="1"/>
  <c r="C291" i="4"/>
  <c r="N290" i="4"/>
  <c r="F290" i="4"/>
  <c r="E290" i="4"/>
  <c r="E286" i="4" s="1"/>
  <c r="N289" i="4"/>
  <c r="F289" i="4"/>
  <c r="E289" i="4"/>
  <c r="N288" i="4"/>
  <c r="F288" i="4"/>
  <c r="E288" i="4"/>
  <c r="N287" i="4"/>
  <c r="F287" i="4"/>
  <c r="E287" i="4"/>
  <c r="T286" i="4"/>
  <c r="S286" i="4"/>
  <c r="R286" i="4"/>
  <c r="Q286" i="4"/>
  <c r="P286" i="4"/>
  <c r="O286" i="4"/>
  <c r="N286" i="4"/>
  <c r="M286" i="4" s="1"/>
  <c r="L286" i="4"/>
  <c r="K286" i="4"/>
  <c r="J286" i="4"/>
  <c r="I286" i="4"/>
  <c r="H286" i="4"/>
  <c r="G286" i="4"/>
  <c r="F286" i="4"/>
  <c r="D286" i="4"/>
  <c r="C286" i="4"/>
  <c r="N285" i="4"/>
  <c r="F285" i="4"/>
  <c r="E285" i="4"/>
  <c r="N284" i="4"/>
  <c r="F284" i="4"/>
  <c r="E284" i="4"/>
  <c r="N283" i="4"/>
  <c r="F283" i="4"/>
  <c r="E283" i="4"/>
  <c r="E281" i="4" s="1"/>
  <c r="N282" i="4"/>
  <c r="N281" i="4" s="1"/>
  <c r="M281" i="4" s="1"/>
  <c r="F282" i="4"/>
  <c r="E282" i="4"/>
  <c r="T281" i="4"/>
  <c r="S281" i="4"/>
  <c r="R281" i="4"/>
  <c r="Q281" i="4"/>
  <c r="P281" i="4"/>
  <c r="O281" i="4"/>
  <c r="L281" i="4"/>
  <c r="K281" i="4"/>
  <c r="J281" i="4"/>
  <c r="I281" i="4"/>
  <c r="H281" i="4"/>
  <c r="G281" i="4"/>
  <c r="D281" i="4"/>
  <c r="F281" i="4" s="1"/>
  <c r="C281" i="4"/>
  <c r="N280" i="4"/>
  <c r="F280" i="4"/>
  <c r="E280" i="4"/>
  <c r="E276" i="4" s="1"/>
  <c r="N279" i="4"/>
  <c r="F279" i="4"/>
  <c r="E279" i="4"/>
  <c r="N278" i="4"/>
  <c r="F278" i="4"/>
  <c r="E278" i="4"/>
  <c r="N277" i="4"/>
  <c r="F277" i="4"/>
  <c r="E277" i="4"/>
  <c r="T276" i="4"/>
  <c r="S276" i="4"/>
  <c r="R276" i="4"/>
  <c r="Q276" i="4"/>
  <c r="P276" i="4"/>
  <c r="O276" i="4"/>
  <c r="N276" i="4"/>
  <c r="M276" i="4" s="1"/>
  <c r="L276" i="4"/>
  <c r="K276" i="4"/>
  <c r="J276" i="4"/>
  <c r="I276" i="4"/>
  <c r="H276" i="4"/>
  <c r="G276" i="4"/>
  <c r="F276" i="4"/>
  <c r="D276" i="4"/>
  <c r="C276" i="4"/>
  <c r="N275" i="4"/>
  <c r="F275" i="4"/>
  <c r="E275" i="4"/>
  <c r="N274" i="4"/>
  <c r="F274" i="4"/>
  <c r="E274" i="4"/>
  <c r="N273" i="4"/>
  <c r="F273" i="4"/>
  <c r="E273" i="4"/>
  <c r="E271" i="4" s="1"/>
  <c r="N272" i="4"/>
  <c r="N271" i="4" s="1"/>
  <c r="M271" i="4" s="1"/>
  <c r="F272" i="4"/>
  <c r="E272" i="4"/>
  <c r="T271" i="4"/>
  <c r="S271" i="4"/>
  <c r="R271" i="4"/>
  <c r="Q271" i="4"/>
  <c r="P271" i="4"/>
  <c r="O271" i="4"/>
  <c r="L271" i="4"/>
  <c r="K271" i="4"/>
  <c r="J271" i="4"/>
  <c r="I271" i="4"/>
  <c r="H271" i="4"/>
  <c r="G271" i="4"/>
  <c r="D271" i="4"/>
  <c r="F271" i="4" s="1"/>
  <c r="C271" i="4"/>
  <c r="N270" i="4"/>
  <c r="F270" i="4"/>
  <c r="E270" i="4"/>
  <c r="E266" i="4" s="1"/>
  <c r="N269" i="4"/>
  <c r="F269" i="4"/>
  <c r="E269" i="4"/>
  <c r="N268" i="4"/>
  <c r="F268" i="4"/>
  <c r="E268" i="4"/>
  <c r="N267" i="4"/>
  <c r="F267" i="4"/>
  <c r="E267" i="4"/>
  <c r="T266" i="4"/>
  <c r="S266" i="4"/>
  <c r="R266" i="4"/>
  <c r="Q266" i="4"/>
  <c r="P266" i="4"/>
  <c r="O266" i="4"/>
  <c r="N266" i="4"/>
  <c r="M266" i="4" s="1"/>
  <c r="L266" i="4"/>
  <c r="K266" i="4"/>
  <c r="J266" i="4"/>
  <c r="I266" i="4"/>
  <c r="H266" i="4"/>
  <c r="G266" i="4"/>
  <c r="F266" i="4"/>
  <c r="D266" i="4"/>
  <c r="C266" i="4"/>
  <c r="N265" i="4"/>
  <c r="F265" i="4"/>
  <c r="E265" i="4"/>
  <c r="N264" i="4"/>
  <c r="F264" i="4"/>
  <c r="E264" i="4"/>
  <c r="N263" i="4"/>
  <c r="F263" i="4"/>
  <c r="E263" i="4"/>
  <c r="E261" i="4" s="1"/>
  <c r="N262" i="4"/>
  <c r="N261" i="4" s="1"/>
  <c r="F262" i="4"/>
  <c r="E262" i="4"/>
  <c r="T261" i="4"/>
  <c r="T260" i="4" s="1"/>
  <c r="S261" i="4"/>
  <c r="R261" i="4"/>
  <c r="Q261" i="4"/>
  <c r="P261" i="4"/>
  <c r="P260" i="4" s="1"/>
  <c r="O261" i="4"/>
  <c r="L261" i="4"/>
  <c r="L260" i="4" s="1"/>
  <c r="K261" i="4"/>
  <c r="J261" i="4"/>
  <c r="I261" i="4"/>
  <c r="H261" i="4"/>
  <c r="H260" i="4" s="1"/>
  <c r="G261" i="4"/>
  <c r="D261" i="4"/>
  <c r="F261" i="4" s="1"/>
  <c r="C261" i="4"/>
  <c r="S260" i="4"/>
  <c r="R260" i="4"/>
  <c r="Q260" i="4"/>
  <c r="O260" i="4"/>
  <c r="K260" i="4"/>
  <c r="J260" i="4"/>
  <c r="I260" i="4"/>
  <c r="G260" i="4"/>
  <c r="C260" i="4"/>
  <c r="N259" i="4"/>
  <c r="F259" i="4"/>
  <c r="E259" i="4"/>
  <c r="N258" i="4"/>
  <c r="F258" i="4"/>
  <c r="E258" i="4"/>
  <c r="N257" i="4"/>
  <c r="F257" i="4"/>
  <c r="E257" i="4"/>
  <c r="E255" i="4" s="1"/>
  <c r="N256" i="4"/>
  <c r="N255" i="4" s="1"/>
  <c r="M255" i="4" s="1"/>
  <c r="F256" i="4"/>
  <c r="E256" i="4"/>
  <c r="T255" i="4"/>
  <c r="S255" i="4"/>
  <c r="R255" i="4"/>
  <c r="Q255" i="4"/>
  <c r="P255" i="4"/>
  <c r="O255" i="4"/>
  <c r="L255" i="4"/>
  <c r="K255" i="4"/>
  <c r="J255" i="4"/>
  <c r="I255" i="4"/>
  <c r="H255" i="4"/>
  <c r="G255" i="4"/>
  <c r="D255" i="4"/>
  <c r="F255" i="4" s="1"/>
  <c r="C255" i="4"/>
  <c r="N254" i="4"/>
  <c r="F254" i="4"/>
  <c r="E254" i="4"/>
  <c r="E250" i="4" s="1"/>
  <c r="N253" i="4"/>
  <c r="F253" i="4"/>
  <c r="E253" i="4"/>
  <c r="N252" i="4"/>
  <c r="F252" i="4"/>
  <c r="E252" i="4"/>
  <c r="N251" i="4"/>
  <c r="F251" i="4"/>
  <c r="E251" i="4"/>
  <c r="T250" i="4"/>
  <c r="S250" i="4"/>
  <c r="R250" i="4"/>
  <c r="Q250" i="4"/>
  <c r="P250" i="4"/>
  <c r="O250" i="4"/>
  <c r="N250" i="4"/>
  <c r="M250" i="4" s="1"/>
  <c r="L250" i="4"/>
  <c r="K250" i="4"/>
  <c r="J250" i="4"/>
  <c r="I250" i="4"/>
  <c r="H250" i="4"/>
  <c r="G250" i="4"/>
  <c r="F250" i="4"/>
  <c r="D250" i="4"/>
  <c r="C250" i="4"/>
  <c r="N249" i="4"/>
  <c r="F249" i="4"/>
  <c r="E249" i="4"/>
  <c r="N248" i="4"/>
  <c r="F248" i="4"/>
  <c r="E248" i="4"/>
  <c r="N247" i="4"/>
  <c r="F247" i="4"/>
  <c r="E247" i="4"/>
  <c r="E245" i="4" s="1"/>
  <c r="N246" i="4"/>
  <c r="N245" i="4" s="1"/>
  <c r="M245" i="4" s="1"/>
  <c r="F246" i="4"/>
  <c r="E246" i="4"/>
  <c r="T245" i="4"/>
  <c r="S245" i="4"/>
  <c r="R245" i="4"/>
  <c r="Q245" i="4"/>
  <c r="P245" i="4"/>
  <c r="O245" i="4"/>
  <c r="L245" i="4"/>
  <c r="K245" i="4"/>
  <c r="J245" i="4"/>
  <c r="I245" i="4"/>
  <c r="H245" i="4"/>
  <c r="G245" i="4"/>
  <c r="D245" i="4"/>
  <c r="F245" i="4" s="1"/>
  <c r="C245" i="4"/>
  <c r="N244" i="4"/>
  <c r="F244" i="4"/>
  <c r="E244" i="4"/>
  <c r="E240" i="4" s="1"/>
  <c r="N243" i="4"/>
  <c r="F243" i="4"/>
  <c r="E243" i="4"/>
  <c r="N242" i="4"/>
  <c r="F242" i="4"/>
  <c r="E242" i="4"/>
  <c r="N241" i="4"/>
  <c r="F241" i="4"/>
  <c r="E241" i="4"/>
  <c r="T240" i="4"/>
  <c r="S240" i="4"/>
  <c r="R240" i="4"/>
  <c r="Q240" i="4"/>
  <c r="P240" i="4"/>
  <c r="O240" i="4"/>
  <c r="N240" i="4"/>
  <c r="M240" i="4" s="1"/>
  <c r="L240" i="4"/>
  <c r="K240" i="4"/>
  <c r="J240" i="4"/>
  <c r="I240" i="4"/>
  <c r="H240" i="4"/>
  <c r="G240" i="4"/>
  <c r="F240" i="4"/>
  <c r="D240" i="4"/>
  <c r="C240" i="4"/>
  <c r="N239" i="4"/>
  <c r="F239" i="4"/>
  <c r="E239" i="4"/>
  <c r="N238" i="4"/>
  <c r="F238" i="4"/>
  <c r="E238" i="4"/>
  <c r="N237" i="4"/>
  <c r="F237" i="4"/>
  <c r="E237" i="4"/>
  <c r="E235" i="4" s="1"/>
  <c r="N236" i="4"/>
  <c r="N235" i="4" s="1"/>
  <c r="M235" i="4" s="1"/>
  <c r="F236" i="4"/>
  <c r="E236" i="4"/>
  <c r="T235" i="4"/>
  <c r="S235" i="4"/>
  <c r="R235" i="4"/>
  <c r="Q235" i="4"/>
  <c r="P235" i="4"/>
  <c r="O235" i="4"/>
  <c r="L235" i="4"/>
  <c r="K235" i="4"/>
  <c r="J235" i="4"/>
  <c r="I235" i="4"/>
  <c r="H235" i="4"/>
  <c r="G235" i="4"/>
  <c r="D235" i="4"/>
  <c r="F235" i="4" s="1"/>
  <c r="C235" i="4"/>
  <c r="N234" i="4"/>
  <c r="F234" i="4"/>
  <c r="E234" i="4"/>
  <c r="E230" i="4" s="1"/>
  <c r="N233" i="4"/>
  <c r="F233" i="4"/>
  <c r="E233" i="4"/>
  <c r="N232" i="4"/>
  <c r="F232" i="4"/>
  <c r="E232" i="4"/>
  <c r="N231" i="4"/>
  <c r="F231" i="4"/>
  <c r="E231" i="4"/>
  <c r="T230" i="4"/>
  <c r="S230" i="4"/>
  <c r="R230" i="4"/>
  <c r="Q230" i="4"/>
  <c r="P230" i="4"/>
  <c r="O230" i="4"/>
  <c r="N230" i="4"/>
  <c r="M230" i="4" s="1"/>
  <c r="L230" i="4"/>
  <c r="K230" i="4"/>
  <c r="J230" i="4"/>
  <c r="I230" i="4"/>
  <c r="H230" i="4"/>
  <c r="G230" i="4"/>
  <c r="F230" i="4"/>
  <c r="D230" i="4"/>
  <c r="C230" i="4"/>
  <c r="N229" i="4"/>
  <c r="F229" i="4"/>
  <c r="E229" i="4"/>
  <c r="N228" i="4"/>
  <c r="F228" i="4"/>
  <c r="E228" i="4"/>
  <c r="N227" i="4"/>
  <c r="F227" i="4"/>
  <c r="E227" i="4"/>
  <c r="E225" i="4" s="1"/>
  <c r="N226" i="4"/>
  <c r="N225" i="4" s="1"/>
  <c r="M225" i="4" s="1"/>
  <c r="F226" i="4"/>
  <c r="E226" i="4"/>
  <c r="T225" i="4"/>
  <c r="S225" i="4"/>
  <c r="R225" i="4"/>
  <c r="Q225" i="4"/>
  <c r="P225" i="4"/>
  <c r="O225" i="4"/>
  <c r="L225" i="4"/>
  <c r="K225" i="4"/>
  <c r="J225" i="4"/>
  <c r="I225" i="4"/>
  <c r="H225" i="4"/>
  <c r="G225" i="4"/>
  <c r="D225" i="4"/>
  <c r="F225" i="4" s="1"/>
  <c r="C225" i="4"/>
  <c r="N224" i="4"/>
  <c r="F224" i="4"/>
  <c r="E224" i="4"/>
  <c r="E220" i="4" s="1"/>
  <c r="N223" i="4"/>
  <c r="F223" i="4"/>
  <c r="E223" i="4"/>
  <c r="N222" i="4"/>
  <c r="F222" i="4"/>
  <c r="E222" i="4"/>
  <c r="N221" i="4"/>
  <c r="F221" i="4"/>
  <c r="E221" i="4"/>
  <c r="T220" i="4"/>
  <c r="S220" i="4"/>
  <c r="R220" i="4"/>
  <c r="Q220" i="4"/>
  <c r="P220" i="4"/>
  <c r="O220" i="4"/>
  <c r="N220" i="4"/>
  <c r="M220" i="4" s="1"/>
  <c r="L220" i="4"/>
  <c r="K220" i="4"/>
  <c r="J220" i="4"/>
  <c r="I220" i="4"/>
  <c r="H220" i="4"/>
  <c r="G220" i="4"/>
  <c r="F220" i="4"/>
  <c r="D220" i="4"/>
  <c r="C220" i="4"/>
  <c r="N219" i="4"/>
  <c r="F219" i="4"/>
  <c r="E219" i="4"/>
  <c r="N218" i="4"/>
  <c r="F218" i="4"/>
  <c r="E218" i="4"/>
  <c r="N217" i="4"/>
  <c r="F217" i="4"/>
  <c r="E217" i="4"/>
  <c r="E215" i="4" s="1"/>
  <c r="N216" i="4"/>
  <c r="N215" i="4" s="1"/>
  <c r="M215" i="4" s="1"/>
  <c r="F216" i="4"/>
  <c r="E216" i="4"/>
  <c r="T215" i="4"/>
  <c r="S215" i="4"/>
  <c r="R215" i="4"/>
  <c r="Q215" i="4"/>
  <c r="P215" i="4"/>
  <c r="O215" i="4"/>
  <c r="L215" i="4"/>
  <c r="K215" i="4"/>
  <c r="J215" i="4"/>
  <c r="I215" i="4"/>
  <c r="H215" i="4"/>
  <c r="G215" i="4"/>
  <c r="D215" i="4"/>
  <c r="F215" i="4" s="1"/>
  <c r="C215" i="4"/>
  <c r="N214" i="4"/>
  <c r="F214" i="4"/>
  <c r="E214" i="4"/>
  <c r="E210" i="4" s="1"/>
  <c r="N213" i="4"/>
  <c r="F213" i="4"/>
  <c r="E213" i="4"/>
  <c r="N212" i="4"/>
  <c r="F212" i="4"/>
  <c r="E212" i="4"/>
  <c r="N211" i="4"/>
  <c r="F211" i="4"/>
  <c r="E211" i="4"/>
  <c r="T210" i="4"/>
  <c r="S210" i="4"/>
  <c r="R210" i="4"/>
  <c r="Q210" i="4"/>
  <c r="P210" i="4"/>
  <c r="O210" i="4"/>
  <c r="N210" i="4"/>
  <c r="M210" i="4" s="1"/>
  <c r="L210" i="4"/>
  <c r="K210" i="4"/>
  <c r="J210" i="4"/>
  <c r="I210" i="4"/>
  <c r="H210" i="4"/>
  <c r="G210" i="4"/>
  <c r="F210" i="4"/>
  <c r="D210" i="4"/>
  <c r="C210" i="4"/>
  <c r="N209" i="4"/>
  <c r="F209" i="4"/>
  <c r="E209" i="4"/>
  <c r="N208" i="4"/>
  <c r="F208" i="4"/>
  <c r="E208" i="4"/>
  <c r="N207" i="4"/>
  <c r="F207" i="4"/>
  <c r="E207" i="4"/>
  <c r="E205" i="4" s="1"/>
  <c r="N206" i="4"/>
  <c r="N205" i="4" s="1"/>
  <c r="M205" i="4" s="1"/>
  <c r="F206" i="4"/>
  <c r="E206" i="4"/>
  <c r="T205" i="4"/>
  <c r="S205" i="4"/>
  <c r="R205" i="4"/>
  <c r="Q205" i="4"/>
  <c r="P205" i="4"/>
  <c r="O205" i="4"/>
  <c r="L205" i="4"/>
  <c r="K205" i="4"/>
  <c r="J205" i="4"/>
  <c r="I205" i="4"/>
  <c r="H205" i="4"/>
  <c r="G205" i="4"/>
  <c r="D205" i="4"/>
  <c r="F205" i="4" s="1"/>
  <c r="C205" i="4"/>
  <c r="N204" i="4"/>
  <c r="F204" i="4"/>
  <c r="E204" i="4"/>
  <c r="E200" i="4" s="1"/>
  <c r="N203" i="4"/>
  <c r="F203" i="4"/>
  <c r="E203" i="4"/>
  <c r="N202" i="4"/>
  <c r="F202" i="4"/>
  <c r="E202" i="4"/>
  <c r="N201" i="4"/>
  <c r="F201" i="4"/>
  <c r="E201" i="4"/>
  <c r="T200" i="4"/>
  <c r="S200" i="4"/>
  <c r="R200" i="4"/>
  <c r="Q200" i="4"/>
  <c r="P200" i="4"/>
  <c r="O200" i="4"/>
  <c r="N200" i="4"/>
  <c r="M200" i="4" s="1"/>
  <c r="L200" i="4"/>
  <c r="K200" i="4"/>
  <c r="J200" i="4"/>
  <c r="I200" i="4"/>
  <c r="H200" i="4"/>
  <c r="G200" i="4"/>
  <c r="F200" i="4"/>
  <c r="D200" i="4"/>
  <c r="C200" i="4"/>
  <c r="N199" i="4"/>
  <c r="F199" i="4"/>
  <c r="E199" i="4"/>
  <c r="N198" i="4"/>
  <c r="F198" i="4"/>
  <c r="E198" i="4"/>
  <c r="N197" i="4"/>
  <c r="F197" i="4"/>
  <c r="E197" i="4"/>
  <c r="E195" i="4" s="1"/>
  <c r="N196" i="4"/>
  <c r="N195" i="4" s="1"/>
  <c r="M195" i="4" s="1"/>
  <c r="F196" i="4"/>
  <c r="E196" i="4"/>
  <c r="T195" i="4"/>
  <c r="S195" i="4"/>
  <c r="R195" i="4"/>
  <c r="Q195" i="4"/>
  <c r="P195" i="4"/>
  <c r="O195" i="4"/>
  <c r="L195" i="4"/>
  <c r="K195" i="4"/>
  <c r="J195" i="4"/>
  <c r="I195" i="4"/>
  <c r="H195" i="4"/>
  <c r="G195" i="4"/>
  <c r="D195" i="4"/>
  <c r="F195" i="4" s="1"/>
  <c r="C195" i="4"/>
  <c r="N194" i="4"/>
  <c r="F194" i="4"/>
  <c r="E194" i="4"/>
  <c r="E190" i="4" s="1"/>
  <c r="N193" i="4"/>
  <c r="F193" i="4"/>
  <c r="E193" i="4"/>
  <c r="N192" i="4"/>
  <c r="F192" i="4"/>
  <c r="E192" i="4"/>
  <c r="N191" i="4"/>
  <c r="F191" i="4"/>
  <c r="E191" i="4"/>
  <c r="T190" i="4"/>
  <c r="S190" i="4"/>
  <c r="R190" i="4"/>
  <c r="Q190" i="4"/>
  <c r="P190" i="4"/>
  <c r="O190" i="4"/>
  <c r="N190" i="4"/>
  <c r="M190" i="4" s="1"/>
  <c r="L190" i="4"/>
  <c r="K190" i="4"/>
  <c r="J190" i="4"/>
  <c r="I190" i="4"/>
  <c r="H190" i="4"/>
  <c r="G190" i="4"/>
  <c r="F190" i="4"/>
  <c r="D190" i="4"/>
  <c r="C190" i="4"/>
  <c r="N189" i="4"/>
  <c r="F189" i="4"/>
  <c r="E189" i="4"/>
  <c r="N188" i="4"/>
  <c r="F188" i="4"/>
  <c r="E188" i="4"/>
  <c r="N187" i="4"/>
  <c r="F187" i="4"/>
  <c r="E187" i="4"/>
  <c r="E185" i="4" s="1"/>
  <c r="N186" i="4"/>
  <c r="N185" i="4" s="1"/>
  <c r="M185" i="4" s="1"/>
  <c r="F186" i="4"/>
  <c r="E186" i="4"/>
  <c r="T185" i="4"/>
  <c r="S185" i="4"/>
  <c r="R185" i="4"/>
  <c r="Q185" i="4"/>
  <c r="P185" i="4"/>
  <c r="O185" i="4"/>
  <c r="L185" i="4"/>
  <c r="K185" i="4"/>
  <c r="J185" i="4"/>
  <c r="I185" i="4"/>
  <c r="H185" i="4"/>
  <c r="G185" i="4"/>
  <c r="D185" i="4"/>
  <c r="F185" i="4" s="1"/>
  <c r="C185" i="4"/>
  <c r="N184" i="4"/>
  <c r="F184" i="4"/>
  <c r="E184" i="4"/>
  <c r="N183" i="4"/>
  <c r="N180" i="4" s="1"/>
  <c r="M180" i="4" s="1"/>
  <c r="F183" i="4"/>
  <c r="E183" i="4"/>
  <c r="N182" i="4"/>
  <c r="F182" i="4"/>
  <c r="E182" i="4"/>
  <c r="N181" i="4"/>
  <c r="F181" i="4"/>
  <c r="E181" i="4"/>
  <c r="T180" i="4"/>
  <c r="S180" i="4"/>
  <c r="R180" i="4"/>
  <c r="Q180" i="4"/>
  <c r="P180" i="4"/>
  <c r="O180" i="4"/>
  <c r="L180" i="4"/>
  <c r="K180" i="4"/>
  <c r="J180" i="4"/>
  <c r="I180" i="4"/>
  <c r="H180" i="4"/>
  <c r="G180" i="4"/>
  <c r="F180" i="4"/>
  <c r="E180" i="4"/>
  <c r="D180" i="4"/>
  <c r="C180" i="4"/>
  <c r="N179" i="4"/>
  <c r="F179" i="4"/>
  <c r="E179" i="4"/>
  <c r="N178" i="4"/>
  <c r="F178" i="4"/>
  <c r="E178" i="4"/>
  <c r="N177" i="4"/>
  <c r="F177" i="4"/>
  <c r="E177" i="4"/>
  <c r="N176" i="4"/>
  <c r="N175" i="4" s="1"/>
  <c r="M175" i="4" s="1"/>
  <c r="F176" i="4"/>
  <c r="E176" i="4"/>
  <c r="T175" i="4"/>
  <c r="S175" i="4"/>
  <c r="R175" i="4"/>
  <c r="Q175" i="4"/>
  <c r="P175" i="4"/>
  <c r="O175" i="4"/>
  <c r="L175" i="4"/>
  <c r="K175" i="4"/>
  <c r="J175" i="4"/>
  <c r="I175" i="4"/>
  <c r="H175" i="4"/>
  <c r="G175" i="4"/>
  <c r="D175" i="4"/>
  <c r="F175" i="4" s="1"/>
  <c r="C175" i="4"/>
  <c r="N174" i="4"/>
  <c r="F174" i="4"/>
  <c r="E174" i="4"/>
  <c r="N173" i="4"/>
  <c r="N170" i="4" s="1"/>
  <c r="M170" i="4" s="1"/>
  <c r="F173" i="4"/>
  <c r="E173" i="4"/>
  <c r="N172" i="4"/>
  <c r="F172" i="4"/>
  <c r="E172" i="4"/>
  <c r="N171" i="4"/>
  <c r="F171" i="4"/>
  <c r="E171" i="4"/>
  <c r="T170" i="4"/>
  <c r="S170" i="4"/>
  <c r="R170" i="4"/>
  <c r="Q170" i="4"/>
  <c r="P170" i="4"/>
  <c r="O170" i="4"/>
  <c r="L170" i="4"/>
  <c r="K170" i="4"/>
  <c r="J170" i="4"/>
  <c r="I170" i="4"/>
  <c r="H170" i="4"/>
  <c r="G170" i="4"/>
  <c r="F170" i="4"/>
  <c r="E170" i="4"/>
  <c r="D170" i="4"/>
  <c r="C170" i="4"/>
  <c r="N169" i="4"/>
  <c r="F169" i="4"/>
  <c r="E169" i="4"/>
  <c r="N168" i="4"/>
  <c r="F168" i="4"/>
  <c r="E168" i="4"/>
  <c r="N167" i="4"/>
  <c r="F167" i="4"/>
  <c r="E167" i="4"/>
  <c r="N166" i="4"/>
  <c r="N165" i="4" s="1"/>
  <c r="M165" i="4" s="1"/>
  <c r="F166" i="4"/>
  <c r="E166" i="4"/>
  <c r="T165" i="4"/>
  <c r="S165" i="4"/>
  <c r="R165" i="4"/>
  <c r="Q165" i="4"/>
  <c r="P165" i="4"/>
  <c r="O165" i="4"/>
  <c r="L165" i="4"/>
  <c r="K165" i="4"/>
  <c r="J165" i="4"/>
  <c r="I165" i="4"/>
  <c r="H165" i="4"/>
  <c r="G165" i="4"/>
  <c r="D165" i="4"/>
  <c r="F165" i="4" s="1"/>
  <c r="C165" i="4"/>
  <c r="N164" i="4"/>
  <c r="F164" i="4"/>
  <c r="E164" i="4"/>
  <c r="N163" i="4"/>
  <c r="N160" i="4" s="1"/>
  <c r="M160" i="4" s="1"/>
  <c r="F163" i="4"/>
  <c r="E163" i="4"/>
  <c r="N162" i="4"/>
  <c r="F162" i="4"/>
  <c r="E162" i="4"/>
  <c r="N161" i="4"/>
  <c r="F161" i="4"/>
  <c r="E161" i="4"/>
  <c r="T160" i="4"/>
  <c r="S160" i="4"/>
  <c r="R160" i="4"/>
  <c r="Q160" i="4"/>
  <c r="P160" i="4"/>
  <c r="O160" i="4"/>
  <c r="L160" i="4"/>
  <c r="K160" i="4"/>
  <c r="J160" i="4"/>
  <c r="I160" i="4"/>
  <c r="H160" i="4"/>
  <c r="G160" i="4"/>
  <c r="F160" i="4"/>
  <c r="E160" i="4"/>
  <c r="D160" i="4"/>
  <c r="C160" i="4"/>
  <c r="N159" i="4"/>
  <c r="F159" i="4"/>
  <c r="E159" i="4"/>
  <c r="N158" i="4"/>
  <c r="F158" i="4"/>
  <c r="E158" i="4"/>
  <c r="N157" i="4"/>
  <c r="F157" i="4"/>
  <c r="E157" i="4"/>
  <c r="N156" i="4"/>
  <c r="N155" i="4" s="1"/>
  <c r="M155" i="4" s="1"/>
  <c r="F156" i="4"/>
  <c r="E156" i="4"/>
  <c r="T155" i="4"/>
  <c r="S155" i="4"/>
  <c r="R155" i="4"/>
  <c r="Q155" i="4"/>
  <c r="P155" i="4"/>
  <c r="O155" i="4"/>
  <c r="L155" i="4"/>
  <c r="K155" i="4"/>
  <c r="J155" i="4"/>
  <c r="I155" i="4"/>
  <c r="H155" i="4"/>
  <c r="G155" i="4"/>
  <c r="D155" i="4"/>
  <c r="F155" i="4" s="1"/>
  <c r="C155" i="4"/>
  <c r="N154" i="4"/>
  <c r="F154" i="4"/>
  <c r="E154" i="4"/>
  <c r="N153" i="4"/>
  <c r="N150" i="4" s="1"/>
  <c r="M150" i="4" s="1"/>
  <c r="F153" i="4"/>
  <c r="E153" i="4"/>
  <c r="N152" i="4"/>
  <c r="F152" i="4"/>
  <c r="E152" i="4"/>
  <c r="N151" i="4"/>
  <c r="F151" i="4"/>
  <c r="E151" i="4"/>
  <c r="T150" i="4"/>
  <c r="S150" i="4"/>
  <c r="R150" i="4"/>
  <c r="Q150" i="4"/>
  <c r="P150" i="4"/>
  <c r="O150" i="4"/>
  <c r="L150" i="4"/>
  <c r="K150" i="4"/>
  <c r="J150" i="4"/>
  <c r="I150" i="4"/>
  <c r="H150" i="4"/>
  <c r="G150" i="4"/>
  <c r="F150" i="4"/>
  <c r="E150" i="4"/>
  <c r="D150" i="4"/>
  <c r="C150" i="4"/>
  <c r="N149" i="4"/>
  <c r="F149" i="4"/>
  <c r="E149" i="4"/>
  <c r="N148" i="4"/>
  <c r="F148" i="4"/>
  <c r="E148" i="4"/>
  <c r="N147" i="4"/>
  <c r="F147" i="4"/>
  <c r="E147" i="4"/>
  <c r="N146" i="4"/>
  <c r="N145" i="4" s="1"/>
  <c r="M145" i="4" s="1"/>
  <c r="F146" i="4"/>
  <c r="E146" i="4"/>
  <c r="T145" i="4"/>
  <c r="S145" i="4"/>
  <c r="R145" i="4"/>
  <c r="Q145" i="4"/>
  <c r="P145" i="4"/>
  <c r="O145" i="4"/>
  <c r="L145" i="4"/>
  <c r="K145" i="4"/>
  <c r="J145" i="4"/>
  <c r="I145" i="4"/>
  <c r="H145" i="4"/>
  <c r="G145" i="4"/>
  <c r="D145" i="4"/>
  <c r="C145" i="4"/>
  <c r="N144" i="4"/>
  <c r="F144" i="4"/>
  <c r="E144" i="4"/>
  <c r="N143" i="4"/>
  <c r="N140" i="4" s="1"/>
  <c r="M140" i="4" s="1"/>
  <c r="F143" i="4"/>
  <c r="E143" i="4"/>
  <c r="N142" i="4"/>
  <c r="F142" i="4"/>
  <c r="E142" i="4"/>
  <c r="N141" i="4"/>
  <c r="F141" i="4"/>
  <c r="E141" i="4"/>
  <c r="T140" i="4"/>
  <c r="S140" i="4"/>
  <c r="R140" i="4"/>
  <c r="Q140" i="4"/>
  <c r="P140" i="4"/>
  <c r="O140" i="4"/>
  <c r="L140" i="4"/>
  <c r="K140" i="4"/>
  <c r="J140" i="4"/>
  <c r="I140" i="4"/>
  <c r="H140" i="4"/>
  <c r="G140" i="4"/>
  <c r="F140" i="4"/>
  <c r="E140" i="4"/>
  <c r="D140" i="4"/>
  <c r="C140" i="4"/>
  <c r="N139" i="4"/>
  <c r="F139" i="4"/>
  <c r="E139" i="4"/>
  <c r="N138" i="4"/>
  <c r="F138" i="4"/>
  <c r="E138" i="4"/>
  <c r="N137" i="4"/>
  <c r="F137" i="4"/>
  <c r="E137" i="4"/>
  <c r="N136" i="4"/>
  <c r="N135" i="4" s="1"/>
  <c r="M135" i="4" s="1"/>
  <c r="F136" i="4"/>
  <c r="E136" i="4"/>
  <c r="T135" i="4"/>
  <c r="S135" i="4"/>
  <c r="R135" i="4"/>
  <c r="Q135" i="4"/>
  <c r="P135" i="4"/>
  <c r="O135" i="4"/>
  <c r="L135" i="4"/>
  <c r="K135" i="4"/>
  <c r="J135" i="4"/>
  <c r="I135" i="4"/>
  <c r="H135" i="4"/>
  <c r="G135" i="4"/>
  <c r="D135" i="4"/>
  <c r="C135" i="4"/>
  <c r="N134" i="4"/>
  <c r="F134" i="4"/>
  <c r="E134" i="4"/>
  <c r="N133" i="4"/>
  <c r="N130" i="4" s="1"/>
  <c r="M130" i="4" s="1"/>
  <c r="F133" i="4"/>
  <c r="E133" i="4"/>
  <c r="N132" i="4"/>
  <c r="F132" i="4"/>
  <c r="E132" i="4"/>
  <c r="N131" i="4"/>
  <c r="F131" i="4"/>
  <c r="E131" i="4"/>
  <c r="T130" i="4"/>
  <c r="S130" i="4"/>
  <c r="R130" i="4"/>
  <c r="Q130" i="4"/>
  <c r="P130" i="4"/>
  <c r="O130" i="4"/>
  <c r="L130" i="4"/>
  <c r="K130" i="4"/>
  <c r="J130" i="4"/>
  <c r="I130" i="4"/>
  <c r="H130" i="4"/>
  <c r="G130" i="4"/>
  <c r="F130" i="4"/>
  <c r="E130" i="4"/>
  <c r="D130" i="4"/>
  <c r="C130" i="4"/>
  <c r="N129" i="4"/>
  <c r="F129" i="4"/>
  <c r="E129" i="4"/>
  <c r="N128" i="4"/>
  <c r="F128" i="4"/>
  <c r="E128" i="4"/>
  <c r="N127" i="4"/>
  <c r="F127" i="4"/>
  <c r="E127" i="4"/>
  <c r="N126" i="4"/>
  <c r="N125" i="4" s="1"/>
  <c r="M125" i="4" s="1"/>
  <c r="F126" i="4"/>
  <c r="E126" i="4"/>
  <c r="T125" i="4"/>
  <c r="S125" i="4"/>
  <c r="R125" i="4"/>
  <c r="Q125" i="4"/>
  <c r="P125" i="4"/>
  <c r="O125" i="4"/>
  <c r="L125" i="4"/>
  <c r="K125" i="4"/>
  <c r="J125" i="4"/>
  <c r="I125" i="4"/>
  <c r="H125" i="4"/>
  <c r="G125" i="4"/>
  <c r="D125" i="4"/>
  <c r="C125" i="4"/>
  <c r="N124" i="4"/>
  <c r="F124" i="4"/>
  <c r="E124" i="4"/>
  <c r="N123" i="4"/>
  <c r="N120" i="4" s="1"/>
  <c r="M120" i="4" s="1"/>
  <c r="F123" i="4"/>
  <c r="E123" i="4"/>
  <c r="N122" i="4"/>
  <c r="F122" i="4"/>
  <c r="E122" i="4"/>
  <c r="N121" i="4"/>
  <c r="F121" i="4"/>
  <c r="E121" i="4"/>
  <c r="T120" i="4"/>
  <c r="S120" i="4"/>
  <c r="R120" i="4"/>
  <c r="Q120" i="4"/>
  <c r="P120" i="4"/>
  <c r="O120" i="4"/>
  <c r="L120" i="4"/>
  <c r="K120" i="4"/>
  <c r="J120" i="4"/>
  <c r="I120" i="4"/>
  <c r="H120" i="4"/>
  <c r="G120" i="4"/>
  <c r="F120" i="4"/>
  <c r="E120" i="4"/>
  <c r="D120" i="4"/>
  <c r="C120" i="4"/>
  <c r="N119" i="4"/>
  <c r="F119" i="4"/>
  <c r="E119" i="4"/>
  <c r="N118" i="4"/>
  <c r="F118" i="4"/>
  <c r="E118" i="4"/>
  <c r="N117" i="4"/>
  <c r="F117" i="4"/>
  <c r="E117" i="4"/>
  <c r="N116" i="4"/>
  <c r="N115" i="4" s="1"/>
  <c r="M115" i="4" s="1"/>
  <c r="F116" i="4"/>
  <c r="E116" i="4"/>
  <c r="T115" i="4"/>
  <c r="S115" i="4"/>
  <c r="R115" i="4"/>
  <c r="Q115" i="4"/>
  <c r="P115" i="4"/>
  <c r="O115" i="4"/>
  <c r="L115" i="4"/>
  <c r="K115" i="4"/>
  <c r="J115" i="4"/>
  <c r="I115" i="4"/>
  <c r="H115" i="4"/>
  <c r="G115" i="4"/>
  <c r="D115" i="4"/>
  <c r="C115" i="4"/>
  <c r="N114" i="4"/>
  <c r="F114" i="4"/>
  <c r="E114" i="4"/>
  <c r="N113" i="4"/>
  <c r="F113" i="4"/>
  <c r="E113" i="4"/>
  <c r="E110" i="4" s="1"/>
  <c r="N112" i="4"/>
  <c r="F112" i="4"/>
  <c r="E112" i="4"/>
  <c r="N111" i="4"/>
  <c r="N110" i="4" s="1"/>
  <c r="M110" i="4" s="1"/>
  <c r="F111" i="4"/>
  <c r="E111" i="4"/>
  <c r="T110" i="4"/>
  <c r="S110" i="4"/>
  <c r="R110" i="4"/>
  <c r="Q110" i="4"/>
  <c r="P110" i="4"/>
  <c r="O110" i="4"/>
  <c r="L110" i="4"/>
  <c r="K110" i="4"/>
  <c r="J110" i="4"/>
  <c r="I110" i="4"/>
  <c r="H110" i="4"/>
  <c r="G110" i="4"/>
  <c r="F110" i="4" s="1"/>
  <c r="D110" i="4"/>
  <c r="C110" i="4"/>
  <c r="N109" i="4"/>
  <c r="F109" i="4"/>
  <c r="E109" i="4"/>
  <c r="N108" i="4"/>
  <c r="F108" i="4"/>
  <c r="E108" i="4"/>
  <c r="N107" i="4"/>
  <c r="F107" i="4"/>
  <c r="E107" i="4"/>
  <c r="N106" i="4"/>
  <c r="N105" i="4" s="1"/>
  <c r="F106" i="4"/>
  <c r="E106" i="4"/>
  <c r="T105" i="4"/>
  <c r="T104" i="4" s="1"/>
  <c r="S105" i="4"/>
  <c r="R105" i="4"/>
  <c r="Q105" i="4"/>
  <c r="Q104" i="4" s="1"/>
  <c r="P105" i="4"/>
  <c r="P104" i="4" s="1"/>
  <c r="O105" i="4"/>
  <c r="L105" i="4"/>
  <c r="L104" i="4" s="1"/>
  <c r="K105" i="4"/>
  <c r="J105" i="4"/>
  <c r="I105" i="4"/>
  <c r="I104" i="4" s="1"/>
  <c r="H105" i="4"/>
  <c r="H104" i="4" s="1"/>
  <c r="G105" i="4"/>
  <c r="E105" i="4"/>
  <c r="D105" i="4"/>
  <c r="F105" i="4" s="1"/>
  <c r="C105" i="4"/>
  <c r="S104" i="4"/>
  <c r="R104" i="4"/>
  <c r="O104" i="4"/>
  <c r="K104" i="4"/>
  <c r="J104" i="4"/>
  <c r="G104" i="4"/>
  <c r="C104" i="4"/>
  <c r="N103" i="4"/>
  <c r="F103" i="4"/>
  <c r="E103" i="4"/>
  <c r="N102" i="4"/>
  <c r="F102" i="4"/>
  <c r="E102" i="4"/>
  <c r="N101" i="4"/>
  <c r="F101" i="4"/>
  <c r="E101" i="4"/>
  <c r="N100" i="4"/>
  <c r="N99" i="4" s="1"/>
  <c r="F100" i="4"/>
  <c r="E100" i="4"/>
  <c r="T99" i="4"/>
  <c r="T98" i="4" s="1"/>
  <c r="S99" i="4"/>
  <c r="R99" i="4"/>
  <c r="Q99" i="4"/>
  <c r="Q98" i="4" s="1"/>
  <c r="P99" i="4"/>
  <c r="P98" i="4" s="1"/>
  <c r="O99" i="4"/>
  <c r="L99" i="4"/>
  <c r="L98" i="4" s="1"/>
  <c r="K99" i="4"/>
  <c r="J99" i="4"/>
  <c r="I99" i="4"/>
  <c r="I98" i="4" s="1"/>
  <c r="H99" i="4"/>
  <c r="H98" i="4" s="1"/>
  <c r="G99" i="4"/>
  <c r="E99" i="4"/>
  <c r="E98" i="4" s="1"/>
  <c r="D99" i="4"/>
  <c r="F99" i="4" s="1"/>
  <c r="C99" i="4"/>
  <c r="S98" i="4"/>
  <c r="R98" i="4"/>
  <c r="O98" i="4"/>
  <c r="K98" i="4"/>
  <c r="J98" i="4"/>
  <c r="G98" i="4"/>
  <c r="C98" i="4"/>
  <c r="N97" i="4"/>
  <c r="F97" i="4"/>
  <c r="E97" i="4"/>
  <c r="N96" i="4"/>
  <c r="F96" i="4"/>
  <c r="E96" i="4"/>
  <c r="N95" i="4"/>
  <c r="F95" i="4"/>
  <c r="E95" i="4"/>
  <c r="N94" i="4"/>
  <c r="N93" i="4" s="1"/>
  <c r="F94" i="4"/>
  <c r="E94" i="4"/>
  <c r="T93" i="4"/>
  <c r="T92" i="4" s="1"/>
  <c r="S93" i="4"/>
  <c r="R93" i="4"/>
  <c r="Q93" i="4"/>
  <c r="Q92" i="4" s="1"/>
  <c r="P93" i="4"/>
  <c r="P92" i="4" s="1"/>
  <c r="O93" i="4"/>
  <c r="L93" i="4"/>
  <c r="L92" i="4" s="1"/>
  <c r="K93" i="4"/>
  <c r="J93" i="4"/>
  <c r="I93" i="4"/>
  <c r="I92" i="4" s="1"/>
  <c r="H93" i="4"/>
  <c r="H92" i="4" s="1"/>
  <c r="G93" i="4"/>
  <c r="E93" i="4"/>
  <c r="E92" i="4" s="1"/>
  <c r="D93" i="4"/>
  <c r="F93" i="4" s="1"/>
  <c r="C93" i="4"/>
  <c r="S92" i="4"/>
  <c r="R92" i="4"/>
  <c r="O92" i="4"/>
  <c r="K92" i="4"/>
  <c r="J92" i="4"/>
  <c r="G92" i="4"/>
  <c r="C92" i="4"/>
  <c r="N91" i="4"/>
  <c r="F91" i="4"/>
  <c r="E91" i="4"/>
  <c r="N90" i="4"/>
  <c r="F90" i="4"/>
  <c r="E90" i="4"/>
  <c r="N89" i="4"/>
  <c r="F89" i="4"/>
  <c r="E89" i="4"/>
  <c r="N88" i="4"/>
  <c r="N87" i="4" s="1"/>
  <c r="F88" i="4"/>
  <c r="E88" i="4"/>
  <c r="T87" i="4"/>
  <c r="T86" i="4" s="1"/>
  <c r="S87" i="4"/>
  <c r="R87" i="4"/>
  <c r="Q87" i="4"/>
  <c r="Q86" i="4" s="1"/>
  <c r="P87" i="4"/>
  <c r="P86" i="4" s="1"/>
  <c r="O87" i="4"/>
  <c r="L87" i="4"/>
  <c r="L86" i="4" s="1"/>
  <c r="K87" i="4"/>
  <c r="J87" i="4"/>
  <c r="I87" i="4"/>
  <c r="I86" i="4" s="1"/>
  <c r="H87" i="4"/>
  <c r="H86" i="4" s="1"/>
  <c r="G87" i="4"/>
  <c r="E87" i="4"/>
  <c r="E86" i="4" s="1"/>
  <c r="D87" i="4"/>
  <c r="F87" i="4" s="1"/>
  <c r="C87" i="4"/>
  <c r="S86" i="4"/>
  <c r="R86" i="4"/>
  <c r="O86" i="4"/>
  <c r="K86" i="4"/>
  <c r="J86" i="4"/>
  <c r="G86" i="4"/>
  <c r="C86" i="4"/>
  <c r="N85" i="4"/>
  <c r="F85" i="4"/>
  <c r="E85" i="4"/>
  <c r="N84" i="4"/>
  <c r="F84" i="4"/>
  <c r="E84" i="4"/>
  <c r="N83" i="4"/>
  <c r="F83" i="4"/>
  <c r="E83" i="4"/>
  <c r="N82" i="4"/>
  <c r="N81" i="4" s="1"/>
  <c r="M81" i="4" s="1"/>
  <c r="F82" i="4"/>
  <c r="E82" i="4"/>
  <c r="T81" i="4"/>
  <c r="S81" i="4"/>
  <c r="R81" i="4"/>
  <c r="Q81" i="4"/>
  <c r="P81" i="4"/>
  <c r="O81" i="4"/>
  <c r="L81" i="4"/>
  <c r="K81" i="4"/>
  <c r="J81" i="4"/>
  <c r="I81" i="4"/>
  <c r="H81" i="4"/>
  <c r="G81" i="4"/>
  <c r="E81" i="4"/>
  <c r="D81" i="4"/>
  <c r="F81" i="4" s="1"/>
  <c r="C81" i="4"/>
  <c r="N80" i="4"/>
  <c r="F80" i="4"/>
  <c r="E80" i="4"/>
  <c r="N79" i="4"/>
  <c r="F79" i="4"/>
  <c r="E79" i="4"/>
  <c r="N78" i="4"/>
  <c r="F78" i="4"/>
  <c r="E78" i="4"/>
  <c r="N77" i="4"/>
  <c r="N76" i="4" s="1"/>
  <c r="M76" i="4" s="1"/>
  <c r="F77" i="4"/>
  <c r="E77" i="4"/>
  <c r="T76" i="4"/>
  <c r="S76" i="4"/>
  <c r="R76" i="4"/>
  <c r="Q76" i="4"/>
  <c r="P76" i="4"/>
  <c r="O76" i="4"/>
  <c r="L76" i="4"/>
  <c r="K76" i="4"/>
  <c r="J76" i="4"/>
  <c r="I76" i="4"/>
  <c r="H76" i="4"/>
  <c r="G76" i="4"/>
  <c r="F76" i="4" s="1"/>
  <c r="E76" i="4"/>
  <c r="D76" i="4"/>
  <c r="C76" i="4"/>
  <c r="N75" i="4"/>
  <c r="F75" i="4"/>
  <c r="E75" i="4"/>
  <c r="N74" i="4"/>
  <c r="F74" i="4"/>
  <c r="E74" i="4"/>
  <c r="E71" i="4" s="1"/>
  <c r="N73" i="4"/>
  <c r="F73" i="4"/>
  <c r="E73" i="4"/>
  <c r="N72" i="4"/>
  <c r="N71" i="4" s="1"/>
  <c r="M71" i="4" s="1"/>
  <c r="F72" i="4"/>
  <c r="E72" i="4"/>
  <c r="T71" i="4"/>
  <c r="S71" i="4"/>
  <c r="R71" i="4"/>
  <c r="Q71" i="4"/>
  <c r="P71" i="4"/>
  <c r="O71" i="4"/>
  <c r="L71" i="4"/>
  <c r="K71" i="4"/>
  <c r="J71" i="4"/>
  <c r="I71" i="4"/>
  <c r="H71" i="4"/>
  <c r="G71" i="4"/>
  <c r="D71" i="4"/>
  <c r="F71" i="4" s="1"/>
  <c r="C71" i="4"/>
  <c r="N70" i="4"/>
  <c r="F70" i="4"/>
  <c r="E70" i="4"/>
  <c r="N69" i="4"/>
  <c r="F69" i="4"/>
  <c r="E69" i="4"/>
  <c r="N68" i="4"/>
  <c r="F68" i="4"/>
  <c r="E68" i="4"/>
  <c r="N67" i="4"/>
  <c r="N66" i="4" s="1"/>
  <c r="M66" i="4" s="1"/>
  <c r="F67" i="4"/>
  <c r="E67" i="4"/>
  <c r="T66" i="4"/>
  <c r="S66" i="4"/>
  <c r="R66" i="4"/>
  <c r="Q66" i="4"/>
  <c r="P66" i="4"/>
  <c r="O66" i="4"/>
  <c r="L66" i="4"/>
  <c r="K66" i="4"/>
  <c r="J66" i="4"/>
  <c r="I66" i="4"/>
  <c r="H66" i="4"/>
  <c r="G66" i="4"/>
  <c r="F66" i="4" s="1"/>
  <c r="E66" i="4"/>
  <c r="D66" i="4"/>
  <c r="C66" i="4"/>
  <c r="N65" i="4"/>
  <c r="F65" i="4"/>
  <c r="E65" i="4"/>
  <c r="N64" i="4"/>
  <c r="F64" i="4"/>
  <c r="E64" i="4"/>
  <c r="E61" i="4" s="1"/>
  <c r="N63" i="4"/>
  <c r="F63" i="4"/>
  <c r="E63" i="4"/>
  <c r="N62" i="4"/>
  <c r="N61" i="4" s="1"/>
  <c r="M61" i="4" s="1"/>
  <c r="F62" i="4"/>
  <c r="E62" i="4"/>
  <c r="T61" i="4"/>
  <c r="S61" i="4"/>
  <c r="R61" i="4"/>
  <c r="Q61" i="4"/>
  <c r="P61" i="4"/>
  <c r="O61" i="4"/>
  <c r="L61" i="4"/>
  <c r="K61" i="4"/>
  <c r="J61" i="4"/>
  <c r="I61" i="4"/>
  <c r="H61" i="4"/>
  <c r="G61" i="4"/>
  <c r="D61" i="4"/>
  <c r="F61" i="4" s="1"/>
  <c r="C61" i="4"/>
  <c r="N60" i="4"/>
  <c r="F60" i="4"/>
  <c r="E60" i="4"/>
  <c r="N59" i="4"/>
  <c r="F59" i="4"/>
  <c r="E59" i="4"/>
  <c r="N58" i="4"/>
  <c r="F58" i="4"/>
  <c r="E58" i="4"/>
  <c r="N57" i="4"/>
  <c r="N56" i="4" s="1"/>
  <c r="F57" i="4"/>
  <c r="E57" i="4"/>
  <c r="T56" i="4"/>
  <c r="S56" i="4"/>
  <c r="R56" i="4"/>
  <c r="R55" i="4" s="1"/>
  <c r="Q56" i="4"/>
  <c r="Q55" i="4" s="1"/>
  <c r="P56" i="4"/>
  <c r="O56" i="4"/>
  <c r="L56" i="4"/>
  <c r="K56" i="4"/>
  <c r="J56" i="4"/>
  <c r="J55" i="4" s="1"/>
  <c r="I56" i="4"/>
  <c r="I55" i="4" s="1"/>
  <c r="H56" i="4"/>
  <c r="G56" i="4"/>
  <c r="F56" i="4" s="1"/>
  <c r="E56" i="4"/>
  <c r="D56" i="4"/>
  <c r="C56" i="4"/>
  <c r="T55" i="4"/>
  <c r="S55" i="4"/>
  <c r="P55" i="4"/>
  <c r="O55" i="4"/>
  <c r="L55" i="4"/>
  <c r="K55" i="4"/>
  <c r="H55" i="4"/>
  <c r="G55" i="4"/>
  <c r="D55" i="4"/>
  <c r="F55" i="4" s="1"/>
  <c r="C55" i="4"/>
  <c r="N54" i="4"/>
  <c r="F54" i="4"/>
  <c r="E54" i="4"/>
  <c r="N53" i="4"/>
  <c r="F53" i="4"/>
  <c r="E53" i="4"/>
  <c r="N52" i="4"/>
  <c r="F52" i="4"/>
  <c r="E52" i="4"/>
  <c r="N51" i="4"/>
  <c r="N50" i="4" s="1"/>
  <c r="M50" i="4" s="1"/>
  <c r="F51" i="4"/>
  <c r="E51" i="4"/>
  <c r="T50" i="4"/>
  <c r="S50" i="4"/>
  <c r="R50" i="4"/>
  <c r="Q50" i="4"/>
  <c r="P50" i="4"/>
  <c r="O50" i="4"/>
  <c r="L50" i="4"/>
  <c r="K50" i="4"/>
  <c r="J50" i="4"/>
  <c r="I50" i="4"/>
  <c r="H50" i="4"/>
  <c r="G50" i="4"/>
  <c r="F50" i="4" s="1"/>
  <c r="E50" i="4"/>
  <c r="D50" i="4"/>
  <c r="C50" i="4"/>
  <c r="N49" i="4"/>
  <c r="F49" i="4"/>
  <c r="E49" i="4"/>
  <c r="N48" i="4"/>
  <c r="F48" i="4"/>
  <c r="E48" i="4"/>
  <c r="E45" i="4" s="1"/>
  <c r="N47" i="4"/>
  <c r="F47" i="4"/>
  <c r="E47" i="4"/>
  <c r="N46" i="4"/>
  <c r="N45" i="4" s="1"/>
  <c r="M45" i="4" s="1"/>
  <c r="F46" i="4"/>
  <c r="E46" i="4"/>
  <c r="T45" i="4"/>
  <c r="S45" i="4"/>
  <c r="R45" i="4"/>
  <c r="Q45" i="4"/>
  <c r="P45" i="4"/>
  <c r="O45" i="4"/>
  <c r="L45" i="4"/>
  <c r="K45" i="4"/>
  <c r="J45" i="4"/>
  <c r="I45" i="4"/>
  <c r="H45" i="4"/>
  <c r="G45" i="4"/>
  <c r="D45" i="4"/>
  <c r="F45" i="4" s="1"/>
  <c r="C45" i="4"/>
  <c r="N44" i="4"/>
  <c r="F44" i="4"/>
  <c r="E44" i="4"/>
  <c r="N43" i="4"/>
  <c r="F43" i="4"/>
  <c r="E43" i="4"/>
  <c r="N42" i="4"/>
  <c r="F42" i="4"/>
  <c r="E42" i="4"/>
  <c r="N41" i="4"/>
  <c r="N40" i="4" s="1"/>
  <c r="M40" i="4" s="1"/>
  <c r="F41" i="4"/>
  <c r="E41" i="4"/>
  <c r="T40" i="4"/>
  <c r="S40" i="4"/>
  <c r="R40" i="4"/>
  <c r="Q40" i="4"/>
  <c r="P40" i="4"/>
  <c r="O40" i="4"/>
  <c r="L40" i="4"/>
  <c r="K40" i="4"/>
  <c r="J40" i="4"/>
  <c r="I40" i="4"/>
  <c r="H40" i="4"/>
  <c r="G40" i="4"/>
  <c r="F40" i="4" s="1"/>
  <c r="E40" i="4"/>
  <c r="D40" i="4"/>
  <c r="C40" i="4"/>
  <c r="N39" i="4"/>
  <c r="F39" i="4"/>
  <c r="E39" i="4"/>
  <c r="N38" i="4"/>
  <c r="F38" i="4"/>
  <c r="E38" i="4"/>
  <c r="E35" i="4" s="1"/>
  <c r="N37" i="4"/>
  <c r="F37" i="4"/>
  <c r="E37" i="4"/>
  <c r="N36" i="4"/>
  <c r="N35" i="4" s="1"/>
  <c r="M35" i="4" s="1"/>
  <c r="F36" i="4"/>
  <c r="E36" i="4"/>
  <c r="T35" i="4"/>
  <c r="S35" i="4"/>
  <c r="R35" i="4"/>
  <c r="Q35" i="4"/>
  <c r="P35" i="4"/>
  <c r="O35" i="4"/>
  <c r="L35" i="4"/>
  <c r="K35" i="4"/>
  <c r="J35" i="4"/>
  <c r="I35" i="4"/>
  <c r="H35" i="4"/>
  <c r="G35" i="4"/>
  <c r="D35" i="4"/>
  <c r="F35" i="4" s="1"/>
  <c r="C35" i="4"/>
  <c r="N34" i="4"/>
  <c r="F34" i="4"/>
  <c r="E34" i="4"/>
  <c r="N33" i="4"/>
  <c r="F33" i="4"/>
  <c r="E33" i="4"/>
  <c r="N32" i="4"/>
  <c r="F32" i="4"/>
  <c r="E32" i="4"/>
  <c r="N31" i="4"/>
  <c r="N30" i="4" s="1"/>
  <c r="M30" i="4" s="1"/>
  <c r="F31" i="4"/>
  <c r="E31" i="4"/>
  <c r="T30" i="4"/>
  <c r="S30" i="4"/>
  <c r="R30" i="4"/>
  <c r="Q30" i="4"/>
  <c r="P30" i="4"/>
  <c r="O30" i="4"/>
  <c r="L30" i="4"/>
  <c r="K30" i="4"/>
  <c r="J30" i="4"/>
  <c r="I30" i="4"/>
  <c r="H30" i="4"/>
  <c r="G30" i="4"/>
  <c r="F30" i="4" s="1"/>
  <c r="E30" i="4"/>
  <c r="D30" i="4"/>
  <c r="C30" i="4"/>
  <c r="N29" i="4"/>
  <c r="F29" i="4"/>
  <c r="E29" i="4"/>
  <c r="N28" i="4"/>
  <c r="F28" i="4"/>
  <c r="E28" i="4"/>
  <c r="E25" i="4" s="1"/>
  <c r="N27" i="4"/>
  <c r="F27" i="4"/>
  <c r="E27" i="4"/>
  <c r="N26" i="4"/>
  <c r="N25" i="4" s="1"/>
  <c r="M25" i="4" s="1"/>
  <c r="F26" i="4"/>
  <c r="E26" i="4"/>
  <c r="T25" i="4"/>
  <c r="S25" i="4"/>
  <c r="R25" i="4"/>
  <c r="Q25" i="4"/>
  <c r="P25" i="4"/>
  <c r="O25" i="4"/>
  <c r="L25" i="4"/>
  <c r="K25" i="4"/>
  <c r="J25" i="4"/>
  <c r="I25" i="4"/>
  <c r="H25" i="4"/>
  <c r="G25" i="4"/>
  <c r="D25" i="4"/>
  <c r="F25" i="4" s="1"/>
  <c r="C25" i="4"/>
  <c r="N24" i="4"/>
  <c r="F24" i="4"/>
  <c r="E24" i="4"/>
  <c r="N23" i="4"/>
  <c r="F23" i="4"/>
  <c r="E23" i="4"/>
  <c r="N22" i="4"/>
  <c r="F22" i="4"/>
  <c r="E22" i="4"/>
  <c r="N21" i="4"/>
  <c r="N20" i="4" s="1"/>
  <c r="M20" i="4" s="1"/>
  <c r="F21" i="4"/>
  <c r="E21" i="4"/>
  <c r="T20" i="4"/>
  <c r="S20" i="4"/>
  <c r="R20" i="4"/>
  <c r="Q20" i="4"/>
  <c r="P20" i="4"/>
  <c r="O20" i="4"/>
  <c r="L20" i="4"/>
  <c r="K20" i="4"/>
  <c r="J20" i="4"/>
  <c r="I20" i="4"/>
  <c r="H20" i="4"/>
  <c r="G20" i="4"/>
  <c r="F20" i="4" s="1"/>
  <c r="E20" i="4"/>
  <c r="D20" i="4"/>
  <c r="C20" i="4"/>
  <c r="N19" i="4"/>
  <c r="F19" i="4"/>
  <c r="E19" i="4"/>
  <c r="N18" i="4"/>
  <c r="F18" i="4"/>
  <c r="E18" i="4"/>
  <c r="E15" i="4" s="1"/>
  <c r="N17" i="4"/>
  <c r="F17" i="4"/>
  <c r="E17" i="4"/>
  <c r="N16" i="4"/>
  <c r="N15" i="4" s="1"/>
  <c r="M15" i="4" s="1"/>
  <c r="F16" i="4"/>
  <c r="E16" i="4"/>
  <c r="T15" i="4"/>
  <c r="S15" i="4"/>
  <c r="R15" i="4"/>
  <c r="Q15" i="4"/>
  <c r="P15" i="4"/>
  <c r="O15" i="4"/>
  <c r="L15" i="4"/>
  <c r="K15" i="4"/>
  <c r="J15" i="4"/>
  <c r="I15" i="4"/>
  <c r="H15" i="4"/>
  <c r="G15" i="4"/>
  <c r="D15" i="4"/>
  <c r="F15" i="4" s="1"/>
  <c r="C15" i="4"/>
  <c r="N14" i="4"/>
  <c r="F14" i="4"/>
  <c r="E14" i="4"/>
  <c r="N13" i="4"/>
  <c r="F13" i="4"/>
  <c r="E13" i="4"/>
  <c r="N12" i="4"/>
  <c r="F12" i="4"/>
  <c r="E12" i="4"/>
  <c r="N11" i="4"/>
  <c r="N10" i="4" s="1"/>
  <c r="F11" i="4"/>
  <c r="E11" i="4"/>
  <c r="T10" i="4"/>
  <c r="S10" i="4"/>
  <c r="R10" i="4"/>
  <c r="R9" i="4" s="1"/>
  <c r="R8" i="4" s="1"/>
  <c r="R7" i="4" s="1"/>
  <c r="Q10" i="4"/>
  <c r="Q9" i="4" s="1"/>
  <c r="P10" i="4"/>
  <c r="O10" i="4"/>
  <c r="L10" i="4"/>
  <c r="K10" i="4"/>
  <c r="J10" i="4"/>
  <c r="J9" i="4" s="1"/>
  <c r="J8" i="4" s="1"/>
  <c r="J7" i="4" s="1"/>
  <c r="I10" i="4"/>
  <c r="I9" i="4" s="1"/>
  <c r="I8" i="4" s="1"/>
  <c r="I7" i="4" s="1"/>
  <c r="H10" i="4"/>
  <c r="G10" i="4"/>
  <c r="F10" i="4" s="1"/>
  <c r="E10" i="4"/>
  <c r="D10" i="4"/>
  <c r="C10" i="4"/>
  <c r="T9" i="4"/>
  <c r="S9" i="4"/>
  <c r="S8" i="4" s="1"/>
  <c r="S7" i="4" s="1"/>
  <c r="P9" i="4"/>
  <c r="O9" i="4"/>
  <c r="O8" i="4" s="1"/>
  <c r="O7" i="4" s="1"/>
  <c r="L9" i="4"/>
  <c r="K9" i="4"/>
  <c r="K8" i="4" s="1"/>
  <c r="K7" i="4" s="1"/>
  <c r="H9" i="4"/>
  <c r="G9" i="4"/>
  <c r="G8" i="4" s="1"/>
  <c r="G7" i="4" s="1"/>
  <c r="D9" i="4"/>
  <c r="F9" i="4" s="1"/>
  <c r="C9" i="4"/>
  <c r="C8" i="4" s="1"/>
  <c r="C7" i="4" s="1"/>
  <c r="N348" i="3"/>
  <c r="F348" i="3"/>
  <c r="E348" i="3"/>
  <c r="N347" i="3"/>
  <c r="F347" i="3"/>
  <c r="E347" i="3"/>
  <c r="N346" i="3"/>
  <c r="F346" i="3"/>
  <c r="E346" i="3"/>
  <c r="M345" i="3"/>
  <c r="F345" i="3"/>
  <c r="N344" i="3"/>
  <c r="F344" i="3"/>
  <c r="E344" i="3"/>
  <c r="N343" i="3"/>
  <c r="F343" i="3"/>
  <c r="E343" i="3"/>
  <c r="N342" i="3"/>
  <c r="F342" i="3"/>
  <c r="E342" i="3"/>
  <c r="N341" i="3"/>
  <c r="F341" i="3"/>
  <c r="E341" i="3"/>
  <c r="N340" i="3"/>
  <c r="F340" i="3"/>
  <c r="E340" i="3"/>
  <c r="N339" i="3"/>
  <c r="F339" i="3"/>
  <c r="E339" i="3"/>
  <c r="N338" i="3"/>
  <c r="F338" i="3"/>
  <c r="E338" i="3"/>
  <c r="N337" i="3"/>
  <c r="F337" i="3"/>
  <c r="E337" i="3"/>
  <c r="N336" i="3"/>
  <c r="F336" i="3"/>
  <c r="E336" i="3"/>
  <c r="N335" i="3"/>
  <c r="F335" i="3"/>
  <c r="E335" i="3"/>
  <c r="N334" i="3"/>
  <c r="F334" i="3"/>
  <c r="E334" i="3"/>
  <c r="N333" i="3"/>
  <c r="F333" i="3"/>
  <c r="E333" i="3"/>
  <c r="N332" i="3"/>
  <c r="F332" i="3"/>
  <c r="E332" i="3"/>
  <c r="N331" i="3"/>
  <c r="F331" i="3"/>
  <c r="E331" i="3"/>
  <c r="N330" i="3"/>
  <c r="F330" i="3"/>
  <c r="E330" i="3"/>
  <c r="N329" i="3"/>
  <c r="F329" i="3"/>
  <c r="E329" i="3"/>
  <c r="N328" i="3"/>
  <c r="F328" i="3"/>
  <c r="E328" i="3"/>
  <c r="N327" i="3"/>
  <c r="F327" i="3"/>
  <c r="E327" i="3"/>
  <c r="N326" i="3"/>
  <c r="F326" i="3"/>
  <c r="E326" i="3"/>
  <c r="N325" i="3"/>
  <c r="F325" i="3"/>
  <c r="E325" i="3"/>
  <c r="N324" i="3"/>
  <c r="F324" i="3"/>
  <c r="E324" i="3"/>
  <c r="N323" i="3"/>
  <c r="F323" i="3"/>
  <c r="E323" i="3"/>
  <c r="N322" i="3"/>
  <c r="F322" i="3"/>
  <c r="E322" i="3"/>
  <c r="N321" i="3"/>
  <c r="F321" i="3"/>
  <c r="E321" i="3"/>
  <c r="N320" i="3"/>
  <c r="F320" i="3"/>
  <c r="E320" i="3"/>
  <c r="N319" i="3"/>
  <c r="F319" i="3"/>
  <c r="E319" i="3"/>
  <c r="N318" i="3"/>
  <c r="F318" i="3"/>
  <c r="E318" i="3"/>
  <c r="N317" i="3"/>
  <c r="F317" i="3"/>
  <c r="E317" i="3"/>
  <c r="N316" i="3"/>
  <c r="F316" i="3"/>
  <c r="E316" i="3"/>
  <c r="N315" i="3"/>
  <c r="F315" i="3"/>
  <c r="E315" i="3"/>
  <c r="N314" i="3"/>
  <c r="F314" i="3"/>
  <c r="E314" i="3"/>
  <c r="N313" i="3"/>
  <c r="F313" i="3"/>
  <c r="E313" i="3"/>
  <c r="N312" i="3"/>
  <c r="F312" i="3"/>
  <c r="E312" i="3"/>
  <c r="N311" i="3"/>
  <c r="F311" i="3"/>
  <c r="E311" i="3"/>
  <c r="N310" i="3"/>
  <c r="F310" i="3"/>
  <c r="E310" i="3"/>
  <c r="N309" i="3"/>
  <c r="F309" i="3"/>
  <c r="E309" i="3"/>
  <c r="N308" i="3"/>
  <c r="F308" i="3"/>
  <c r="E308" i="3"/>
  <c r="N307" i="3"/>
  <c r="F307" i="3"/>
  <c r="E307" i="3"/>
  <c r="N306" i="3"/>
  <c r="F306" i="3"/>
  <c r="E306" i="3"/>
  <c r="N305" i="3"/>
  <c r="F305" i="3"/>
  <c r="E305" i="3"/>
  <c r="N304" i="3"/>
  <c r="F304" i="3"/>
  <c r="E304" i="3"/>
  <c r="N303" i="3"/>
  <c r="F303" i="3"/>
  <c r="E303" i="3"/>
  <c r="N302" i="3"/>
  <c r="F302" i="3"/>
  <c r="E302" i="3"/>
  <c r="N301" i="3"/>
  <c r="F301" i="3"/>
  <c r="E301" i="3"/>
  <c r="N300" i="3"/>
  <c r="F300" i="3"/>
  <c r="E300" i="3"/>
  <c r="N299" i="3"/>
  <c r="F299" i="3"/>
  <c r="E299" i="3"/>
  <c r="N298" i="3"/>
  <c r="F298" i="3"/>
  <c r="E298" i="3"/>
  <c r="N297" i="3"/>
  <c r="F297" i="3"/>
  <c r="E297" i="3"/>
  <c r="N296" i="3"/>
  <c r="F296" i="3"/>
  <c r="E296" i="3"/>
  <c r="N295" i="3"/>
  <c r="F295" i="3"/>
  <c r="E295" i="3"/>
  <c r="N294" i="3"/>
  <c r="F294" i="3"/>
  <c r="E294" i="3"/>
  <c r="N293" i="3"/>
  <c r="F293" i="3"/>
  <c r="E293" i="3"/>
  <c r="N292" i="3"/>
  <c r="F292" i="3"/>
  <c r="E292" i="3"/>
  <c r="E290" i="3" s="1"/>
  <c r="N291" i="3"/>
  <c r="F291" i="3"/>
  <c r="E291" i="3"/>
  <c r="T290" i="3"/>
  <c r="S290" i="3"/>
  <c r="R290" i="3"/>
  <c r="Q290" i="3"/>
  <c r="P290" i="3"/>
  <c r="O290" i="3"/>
  <c r="N290" i="3"/>
  <c r="M290" i="3" s="1"/>
  <c r="L290" i="3"/>
  <c r="K290" i="3"/>
  <c r="J290" i="3"/>
  <c r="I290" i="3"/>
  <c r="H290" i="3"/>
  <c r="G290" i="3"/>
  <c r="F290" i="3"/>
  <c r="D290" i="3"/>
  <c r="C290" i="3"/>
  <c r="N289" i="3"/>
  <c r="F289" i="3"/>
  <c r="E289" i="3"/>
  <c r="N288" i="3"/>
  <c r="F288" i="3"/>
  <c r="E288" i="3"/>
  <c r="N287" i="3"/>
  <c r="F287" i="3"/>
  <c r="E287" i="3"/>
  <c r="N286" i="3"/>
  <c r="F286" i="3"/>
  <c r="E286" i="3"/>
  <c r="N285" i="3"/>
  <c r="F285" i="3"/>
  <c r="E285" i="3"/>
  <c r="N284" i="3"/>
  <c r="F284" i="3"/>
  <c r="E284" i="3"/>
  <c r="N283" i="3"/>
  <c r="F283" i="3"/>
  <c r="E283" i="3"/>
  <c r="N282" i="3"/>
  <c r="F282" i="3"/>
  <c r="E282" i="3"/>
  <c r="N281" i="3"/>
  <c r="F281" i="3"/>
  <c r="E281" i="3"/>
  <c r="N280" i="3"/>
  <c r="F280" i="3"/>
  <c r="E280" i="3"/>
  <c r="N279" i="3"/>
  <c r="F279" i="3"/>
  <c r="E279" i="3"/>
  <c r="N278" i="3"/>
  <c r="F278" i="3"/>
  <c r="E278" i="3"/>
  <c r="N277" i="3"/>
  <c r="F277" i="3"/>
  <c r="E277" i="3"/>
  <c r="N276" i="3"/>
  <c r="F276" i="3"/>
  <c r="E276" i="3"/>
  <c r="N275" i="3"/>
  <c r="F275" i="3"/>
  <c r="E275" i="3"/>
  <c r="N274" i="3"/>
  <c r="F274" i="3"/>
  <c r="E274" i="3"/>
  <c r="N273" i="3"/>
  <c r="F273" i="3"/>
  <c r="E273" i="3"/>
  <c r="N272" i="3"/>
  <c r="F272" i="3"/>
  <c r="E272" i="3"/>
  <c r="N271" i="3"/>
  <c r="F271" i="3"/>
  <c r="E271" i="3"/>
  <c r="N270" i="3"/>
  <c r="F270" i="3"/>
  <c r="E270" i="3"/>
  <c r="N269" i="3"/>
  <c r="F269" i="3"/>
  <c r="E269" i="3"/>
  <c r="N268" i="3"/>
  <c r="F268" i="3"/>
  <c r="E268" i="3"/>
  <c r="N267" i="3"/>
  <c r="F267" i="3"/>
  <c r="E267" i="3"/>
  <c r="N266" i="3"/>
  <c r="F266" i="3"/>
  <c r="E266" i="3"/>
  <c r="N265" i="3"/>
  <c r="F265" i="3"/>
  <c r="E265" i="3"/>
  <c r="N264" i="3"/>
  <c r="F264" i="3"/>
  <c r="E264" i="3"/>
  <c r="N263" i="3"/>
  <c r="F263" i="3"/>
  <c r="E263" i="3"/>
  <c r="N262" i="3"/>
  <c r="F262" i="3"/>
  <c r="E262" i="3"/>
  <c r="N261" i="3"/>
  <c r="F261" i="3"/>
  <c r="E261" i="3"/>
  <c r="N260" i="3"/>
  <c r="F260" i="3"/>
  <c r="E260" i="3"/>
  <c r="N259" i="3"/>
  <c r="F259" i="3"/>
  <c r="E259" i="3"/>
  <c r="N258" i="3"/>
  <c r="F258" i="3"/>
  <c r="E258" i="3"/>
  <c r="N257" i="3"/>
  <c r="F257" i="3"/>
  <c r="E257" i="3"/>
  <c r="N256" i="3"/>
  <c r="F256" i="3"/>
  <c r="E256" i="3"/>
  <c r="N255" i="3"/>
  <c r="F255" i="3"/>
  <c r="E255" i="3"/>
  <c r="N254" i="3"/>
  <c r="F254" i="3"/>
  <c r="E254" i="3"/>
  <c r="N253" i="3"/>
  <c r="F253" i="3"/>
  <c r="E253" i="3"/>
  <c r="N252" i="3"/>
  <c r="F252" i="3"/>
  <c r="E252" i="3"/>
  <c r="N251" i="3"/>
  <c r="F251" i="3"/>
  <c r="E251" i="3"/>
  <c r="N250" i="3"/>
  <c r="F250" i="3"/>
  <c r="E250" i="3"/>
  <c r="N249" i="3"/>
  <c r="F249" i="3"/>
  <c r="E249" i="3"/>
  <c r="N248" i="3"/>
  <c r="F248" i="3"/>
  <c r="E248" i="3"/>
  <c r="N247" i="3"/>
  <c r="F247" i="3"/>
  <c r="E247" i="3"/>
  <c r="N246" i="3"/>
  <c r="F246" i="3"/>
  <c r="E246" i="3"/>
  <c r="N245" i="3"/>
  <c r="F245" i="3"/>
  <c r="E245" i="3"/>
  <c r="N244" i="3"/>
  <c r="F244" i="3"/>
  <c r="E244" i="3"/>
  <c r="N243" i="3"/>
  <c r="F243" i="3"/>
  <c r="E243" i="3"/>
  <c r="N242" i="3"/>
  <c r="F242" i="3"/>
  <c r="E242" i="3"/>
  <c r="N241" i="3"/>
  <c r="F241" i="3"/>
  <c r="E241" i="3"/>
  <c r="N240" i="3"/>
  <c r="F240" i="3"/>
  <c r="E240" i="3"/>
  <c r="N239" i="3"/>
  <c r="N235" i="3" s="1"/>
  <c r="F239" i="3"/>
  <c r="E239" i="3"/>
  <c r="N238" i="3"/>
  <c r="F238" i="3"/>
  <c r="E238" i="3"/>
  <c r="N237" i="3"/>
  <c r="F237" i="3"/>
  <c r="E237" i="3"/>
  <c r="E235" i="3" s="1"/>
  <c r="N236" i="3"/>
  <c r="F236" i="3"/>
  <c r="E236" i="3"/>
  <c r="T235" i="3"/>
  <c r="T234" i="3" s="1"/>
  <c r="S235" i="3"/>
  <c r="S234" i="3" s="1"/>
  <c r="R235" i="3"/>
  <c r="Q235" i="3"/>
  <c r="P235" i="3"/>
  <c r="P234" i="3" s="1"/>
  <c r="O235" i="3"/>
  <c r="O234" i="3" s="1"/>
  <c r="L235" i="3"/>
  <c r="L234" i="3" s="1"/>
  <c r="K235" i="3"/>
  <c r="K234" i="3" s="1"/>
  <c r="J235" i="3"/>
  <c r="I235" i="3"/>
  <c r="H235" i="3"/>
  <c r="H234" i="3" s="1"/>
  <c r="G235" i="3"/>
  <c r="G234" i="3" s="1"/>
  <c r="D235" i="3"/>
  <c r="F235" i="3" s="1"/>
  <c r="C235" i="3"/>
  <c r="C234" i="3" s="1"/>
  <c r="R234" i="3"/>
  <c r="Q234" i="3"/>
  <c r="J234" i="3"/>
  <c r="I234" i="3"/>
  <c r="N233" i="3"/>
  <c r="F233" i="3"/>
  <c r="E233" i="3"/>
  <c r="N232" i="3"/>
  <c r="F232" i="3"/>
  <c r="E232" i="3"/>
  <c r="N231" i="3"/>
  <c r="F231" i="3"/>
  <c r="E231" i="3"/>
  <c r="N230" i="3"/>
  <c r="F230" i="3"/>
  <c r="E230" i="3"/>
  <c r="N229" i="3"/>
  <c r="F229" i="3"/>
  <c r="E229" i="3"/>
  <c r="N228" i="3"/>
  <c r="F228" i="3"/>
  <c r="E228" i="3"/>
  <c r="N227" i="3"/>
  <c r="F227" i="3"/>
  <c r="E227" i="3"/>
  <c r="N226" i="3"/>
  <c r="F226" i="3"/>
  <c r="E226" i="3"/>
  <c r="N225" i="3"/>
  <c r="F225" i="3"/>
  <c r="E225" i="3"/>
  <c r="N224" i="3"/>
  <c r="F224" i="3"/>
  <c r="E224" i="3"/>
  <c r="N223" i="3"/>
  <c r="F223" i="3"/>
  <c r="E223" i="3"/>
  <c r="N222" i="3"/>
  <c r="F222" i="3"/>
  <c r="E222" i="3"/>
  <c r="N221" i="3"/>
  <c r="F221" i="3"/>
  <c r="E221" i="3"/>
  <c r="N220" i="3"/>
  <c r="F220" i="3"/>
  <c r="E220" i="3"/>
  <c r="N219" i="3"/>
  <c r="F219" i="3"/>
  <c r="E219" i="3"/>
  <c r="N218" i="3"/>
  <c r="F218" i="3"/>
  <c r="E218" i="3"/>
  <c r="N217" i="3"/>
  <c r="F217" i="3"/>
  <c r="E217" i="3"/>
  <c r="N216" i="3"/>
  <c r="F216" i="3"/>
  <c r="E216" i="3"/>
  <c r="N215" i="3"/>
  <c r="F215" i="3"/>
  <c r="E215" i="3"/>
  <c r="N214" i="3"/>
  <c r="F214" i="3"/>
  <c r="E214" i="3"/>
  <c r="N213" i="3"/>
  <c r="F213" i="3"/>
  <c r="E213" i="3"/>
  <c r="N212" i="3"/>
  <c r="F212" i="3"/>
  <c r="E212" i="3"/>
  <c r="N211" i="3"/>
  <c r="F211" i="3"/>
  <c r="E211" i="3"/>
  <c r="N210" i="3"/>
  <c r="F210" i="3"/>
  <c r="E210" i="3"/>
  <c r="N209" i="3"/>
  <c r="F209" i="3"/>
  <c r="E209" i="3"/>
  <c r="N208" i="3"/>
  <c r="F208" i="3"/>
  <c r="E208" i="3"/>
  <c r="N207" i="3"/>
  <c r="F207" i="3"/>
  <c r="E207" i="3"/>
  <c r="N206" i="3"/>
  <c r="F206" i="3"/>
  <c r="E206" i="3"/>
  <c r="N205" i="3"/>
  <c r="F205" i="3"/>
  <c r="E205" i="3"/>
  <c r="N204" i="3"/>
  <c r="F204" i="3"/>
  <c r="E204" i="3"/>
  <c r="N203" i="3"/>
  <c r="F203" i="3"/>
  <c r="E203" i="3"/>
  <c r="N202" i="3"/>
  <c r="F202" i="3"/>
  <c r="E202" i="3"/>
  <c r="N201" i="3"/>
  <c r="F201" i="3"/>
  <c r="E201" i="3"/>
  <c r="N200" i="3"/>
  <c r="F200" i="3"/>
  <c r="E200" i="3"/>
  <c r="N199" i="3"/>
  <c r="F199" i="3"/>
  <c r="E199" i="3"/>
  <c r="N198" i="3"/>
  <c r="F198" i="3"/>
  <c r="E198" i="3"/>
  <c r="N197" i="3"/>
  <c r="F197" i="3"/>
  <c r="E197" i="3"/>
  <c r="N196" i="3"/>
  <c r="F196" i="3"/>
  <c r="E196" i="3"/>
  <c r="N195" i="3"/>
  <c r="F195" i="3"/>
  <c r="E195" i="3"/>
  <c r="N194" i="3"/>
  <c r="F194" i="3"/>
  <c r="E194" i="3"/>
  <c r="N193" i="3"/>
  <c r="F193" i="3"/>
  <c r="E193" i="3"/>
  <c r="N192" i="3"/>
  <c r="F192" i="3"/>
  <c r="E192" i="3"/>
  <c r="N191" i="3"/>
  <c r="F191" i="3"/>
  <c r="E191" i="3"/>
  <c r="N190" i="3"/>
  <c r="F190" i="3"/>
  <c r="E190" i="3"/>
  <c r="N189" i="3"/>
  <c r="F189" i="3"/>
  <c r="E189" i="3"/>
  <c r="N188" i="3"/>
  <c r="F188" i="3"/>
  <c r="E188" i="3"/>
  <c r="N187" i="3"/>
  <c r="F187" i="3"/>
  <c r="E187" i="3"/>
  <c r="N186" i="3"/>
  <c r="F186" i="3"/>
  <c r="E186" i="3"/>
  <c r="N185" i="3"/>
  <c r="F185" i="3"/>
  <c r="E185" i="3"/>
  <c r="N184" i="3"/>
  <c r="F184" i="3"/>
  <c r="E184" i="3"/>
  <c r="N183" i="3"/>
  <c r="F183" i="3"/>
  <c r="E183" i="3"/>
  <c r="E179" i="3" s="1"/>
  <c r="N182" i="3"/>
  <c r="F182" i="3"/>
  <c r="E182" i="3"/>
  <c r="N181" i="3"/>
  <c r="F181" i="3"/>
  <c r="E181" i="3"/>
  <c r="N180" i="3"/>
  <c r="F180" i="3"/>
  <c r="E180" i="3"/>
  <c r="T179" i="3"/>
  <c r="S179" i="3"/>
  <c r="R179" i="3"/>
  <c r="Q179" i="3"/>
  <c r="P179" i="3"/>
  <c r="O179" i="3"/>
  <c r="N179" i="3"/>
  <c r="M179" i="3" s="1"/>
  <c r="L179" i="3"/>
  <c r="K179" i="3"/>
  <c r="J179" i="3"/>
  <c r="I179" i="3"/>
  <c r="H179" i="3"/>
  <c r="G179" i="3"/>
  <c r="F179" i="3"/>
  <c r="D179" i="3"/>
  <c r="C179" i="3"/>
  <c r="N178" i="3"/>
  <c r="F178" i="3"/>
  <c r="E178" i="3"/>
  <c r="N177" i="3"/>
  <c r="F177" i="3"/>
  <c r="E177" i="3"/>
  <c r="N176" i="3"/>
  <c r="F176" i="3"/>
  <c r="E176" i="3"/>
  <c r="N175" i="3"/>
  <c r="F175" i="3"/>
  <c r="E175" i="3"/>
  <c r="N174" i="3"/>
  <c r="F174" i="3"/>
  <c r="E174" i="3"/>
  <c r="N173" i="3"/>
  <c r="F173" i="3"/>
  <c r="E173" i="3"/>
  <c r="N172" i="3"/>
  <c r="F172" i="3"/>
  <c r="E172" i="3"/>
  <c r="N171" i="3"/>
  <c r="F171" i="3"/>
  <c r="E171" i="3"/>
  <c r="N170" i="3"/>
  <c r="F170" i="3"/>
  <c r="E170" i="3"/>
  <c r="N169" i="3"/>
  <c r="F169" i="3"/>
  <c r="E169" i="3"/>
  <c r="N168" i="3"/>
  <c r="F168" i="3"/>
  <c r="E168" i="3"/>
  <c r="N167" i="3"/>
  <c r="F167" i="3"/>
  <c r="E167" i="3"/>
  <c r="N166" i="3"/>
  <c r="F166" i="3"/>
  <c r="E166" i="3"/>
  <c r="N165" i="3"/>
  <c r="F165" i="3"/>
  <c r="E165" i="3"/>
  <c r="N164" i="3"/>
  <c r="F164" i="3"/>
  <c r="E164" i="3"/>
  <c r="N163" i="3"/>
  <c r="F163" i="3"/>
  <c r="E163" i="3"/>
  <c r="N162" i="3"/>
  <c r="F162" i="3"/>
  <c r="E162" i="3"/>
  <c r="N161" i="3"/>
  <c r="F161" i="3"/>
  <c r="E161" i="3"/>
  <c r="N160" i="3"/>
  <c r="F160" i="3"/>
  <c r="E160" i="3"/>
  <c r="N159" i="3"/>
  <c r="F159" i="3"/>
  <c r="E159" i="3"/>
  <c r="N158" i="3"/>
  <c r="F158" i="3"/>
  <c r="E158" i="3"/>
  <c r="N157" i="3"/>
  <c r="F157" i="3"/>
  <c r="E157" i="3"/>
  <c r="N156" i="3"/>
  <c r="F156" i="3"/>
  <c r="E156" i="3"/>
  <c r="N155" i="3"/>
  <c r="F155" i="3"/>
  <c r="E155" i="3"/>
  <c r="N154" i="3"/>
  <c r="F154" i="3"/>
  <c r="E154" i="3"/>
  <c r="N153" i="3"/>
  <c r="F153" i="3"/>
  <c r="E153" i="3"/>
  <c r="N152" i="3"/>
  <c r="F152" i="3"/>
  <c r="E152" i="3"/>
  <c r="N151" i="3"/>
  <c r="F151" i="3"/>
  <c r="E151" i="3"/>
  <c r="N150" i="3"/>
  <c r="F150" i="3"/>
  <c r="E150" i="3"/>
  <c r="N149" i="3"/>
  <c r="F149" i="3"/>
  <c r="E149" i="3"/>
  <c r="N148" i="3"/>
  <c r="F148" i="3"/>
  <c r="E148" i="3"/>
  <c r="N147" i="3"/>
  <c r="F147" i="3"/>
  <c r="E147" i="3"/>
  <c r="N146" i="3"/>
  <c r="F146" i="3"/>
  <c r="E146" i="3"/>
  <c r="N145" i="3"/>
  <c r="F145" i="3"/>
  <c r="E145" i="3"/>
  <c r="N144" i="3"/>
  <c r="F144" i="3"/>
  <c r="E144" i="3"/>
  <c r="N143" i="3"/>
  <c r="F143" i="3"/>
  <c r="E143" i="3"/>
  <c r="N142" i="3"/>
  <c r="F142" i="3"/>
  <c r="E142" i="3"/>
  <c r="N141" i="3"/>
  <c r="F141" i="3"/>
  <c r="E141" i="3"/>
  <c r="N140" i="3"/>
  <c r="F140" i="3"/>
  <c r="E140" i="3"/>
  <c r="N139" i="3"/>
  <c r="F139" i="3"/>
  <c r="E139" i="3"/>
  <c r="N138" i="3"/>
  <c r="F138" i="3"/>
  <c r="E138" i="3"/>
  <c r="N137" i="3"/>
  <c r="F137" i="3"/>
  <c r="E137" i="3"/>
  <c r="N136" i="3"/>
  <c r="F136" i="3"/>
  <c r="E136" i="3"/>
  <c r="N135" i="3"/>
  <c r="F135" i="3"/>
  <c r="E135" i="3"/>
  <c r="N134" i="3"/>
  <c r="F134" i="3"/>
  <c r="E134" i="3"/>
  <c r="N133" i="3"/>
  <c r="F133" i="3"/>
  <c r="E133" i="3"/>
  <c r="N132" i="3"/>
  <c r="F132" i="3"/>
  <c r="E132" i="3"/>
  <c r="N131" i="3"/>
  <c r="F131" i="3"/>
  <c r="E131" i="3"/>
  <c r="N130" i="3"/>
  <c r="F130" i="3"/>
  <c r="E130" i="3"/>
  <c r="N129" i="3"/>
  <c r="F129" i="3"/>
  <c r="E129" i="3"/>
  <c r="N128" i="3"/>
  <c r="F128" i="3"/>
  <c r="E128" i="3"/>
  <c r="N127" i="3"/>
  <c r="F127" i="3"/>
  <c r="E127" i="3"/>
  <c r="N126" i="3"/>
  <c r="F126" i="3"/>
  <c r="E126" i="3"/>
  <c r="E124" i="3" s="1"/>
  <c r="N125" i="3"/>
  <c r="F125" i="3"/>
  <c r="E125" i="3"/>
  <c r="T124" i="3"/>
  <c r="S124" i="3"/>
  <c r="R124" i="3"/>
  <c r="Q124" i="3"/>
  <c r="P124" i="3"/>
  <c r="O124" i="3"/>
  <c r="N124" i="3"/>
  <c r="M124" i="3" s="1"/>
  <c r="L124" i="3"/>
  <c r="K124" i="3"/>
  <c r="J124" i="3"/>
  <c r="I124" i="3"/>
  <c r="H124" i="3"/>
  <c r="G124" i="3"/>
  <c r="F124" i="3"/>
  <c r="D124" i="3"/>
  <c r="C124" i="3"/>
  <c r="N123" i="3"/>
  <c r="F123" i="3"/>
  <c r="E123" i="3"/>
  <c r="N122" i="3"/>
  <c r="F122" i="3"/>
  <c r="E122" i="3"/>
  <c r="N121" i="3"/>
  <c r="F121" i="3"/>
  <c r="E121" i="3"/>
  <c r="N120" i="3"/>
  <c r="F120" i="3"/>
  <c r="E120" i="3"/>
  <c r="N119" i="3"/>
  <c r="F119" i="3"/>
  <c r="E119" i="3"/>
  <c r="N118" i="3"/>
  <c r="F118" i="3"/>
  <c r="E118" i="3"/>
  <c r="N117" i="3"/>
  <c r="F117" i="3"/>
  <c r="E117" i="3"/>
  <c r="N116" i="3"/>
  <c r="F116" i="3"/>
  <c r="E116" i="3"/>
  <c r="N115" i="3"/>
  <c r="F115" i="3"/>
  <c r="E115" i="3"/>
  <c r="N114" i="3"/>
  <c r="F114" i="3"/>
  <c r="E114" i="3"/>
  <c r="N113" i="3"/>
  <c r="F113" i="3"/>
  <c r="E113" i="3"/>
  <c r="E12" i="3" s="1"/>
  <c r="N112" i="3"/>
  <c r="F112" i="3"/>
  <c r="E112" i="3"/>
  <c r="N111" i="3"/>
  <c r="F111" i="3"/>
  <c r="E111" i="3"/>
  <c r="N110" i="3"/>
  <c r="F110" i="3"/>
  <c r="E110" i="3"/>
  <c r="N109" i="3"/>
  <c r="F109" i="3"/>
  <c r="E109" i="3"/>
  <c r="N108" i="3"/>
  <c r="F108" i="3"/>
  <c r="E108" i="3"/>
  <c r="N107" i="3"/>
  <c r="F107" i="3"/>
  <c r="E107" i="3"/>
  <c r="N106" i="3"/>
  <c r="F106" i="3"/>
  <c r="E106" i="3"/>
  <c r="N105" i="3"/>
  <c r="F105" i="3"/>
  <c r="E105" i="3"/>
  <c r="N104" i="3"/>
  <c r="F104" i="3"/>
  <c r="E104" i="3"/>
  <c r="N103" i="3"/>
  <c r="F103" i="3"/>
  <c r="E103" i="3"/>
  <c r="N102" i="3"/>
  <c r="F102" i="3"/>
  <c r="E102" i="3"/>
  <c r="N101" i="3"/>
  <c r="F101" i="3"/>
  <c r="E101" i="3"/>
  <c r="N100" i="3"/>
  <c r="F100" i="3"/>
  <c r="E100" i="3"/>
  <c r="N99" i="3"/>
  <c r="F99" i="3"/>
  <c r="E99" i="3"/>
  <c r="N98" i="3"/>
  <c r="F98" i="3"/>
  <c r="E98" i="3"/>
  <c r="N97" i="3"/>
  <c r="F97" i="3"/>
  <c r="E97" i="3"/>
  <c r="N96" i="3"/>
  <c r="F96" i="3"/>
  <c r="E96" i="3"/>
  <c r="N95" i="3"/>
  <c r="F95" i="3"/>
  <c r="E95" i="3"/>
  <c r="N94" i="3"/>
  <c r="F94" i="3"/>
  <c r="E94" i="3"/>
  <c r="N93" i="3"/>
  <c r="F93" i="3"/>
  <c r="E93" i="3"/>
  <c r="N92" i="3"/>
  <c r="F92" i="3"/>
  <c r="E92" i="3"/>
  <c r="N91" i="3"/>
  <c r="F91" i="3"/>
  <c r="E91" i="3"/>
  <c r="N90" i="3"/>
  <c r="F90" i="3"/>
  <c r="E90" i="3"/>
  <c r="N89" i="3"/>
  <c r="F89" i="3"/>
  <c r="E89" i="3"/>
  <c r="N88" i="3"/>
  <c r="F88" i="3"/>
  <c r="E88" i="3"/>
  <c r="N87" i="3"/>
  <c r="F87" i="3"/>
  <c r="E87" i="3"/>
  <c r="N86" i="3"/>
  <c r="F86" i="3"/>
  <c r="E86" i="3"/>
  <c r="N85" i="3"/>
  <c r="F85" i="3"/>
  <c r="E85" i="3"/>
  <c r="N84" i="3"/>
  <c r="F84" i="3"/>
  <c r="E84" i="3"/>
  <c r="N83" i="3"/>
  <c r="F83" i="3"/>
  <c r="E83" i="3"/>
  <c r="N82" i="3"/>
  <c r="F82" i="3"/>
  <c r="E82" i="3"/>
  <c r="N81" i="3"/>
  <c r="F81" i="3"/>
  <c r="E81" i="3"/>
  <c r="N80" i="3"/>
  <c r="F80" i="3"/>
  <c r="E80" i="3"/>
  <c r="N79" i="3"/>
  <c r="F79" i="3"/>
  <c r="E79" i="3"/>
  <c r="N78" i="3"/>
  <c r="F78" i="3"/>
  <c r="E78" i="3"/>
  <c r="N77" i="3"/>
  <c r="F77" i="3"/>
  <c r="E77" i="3"/>
  <c r="N76" i="3"/>
  <c r="F76" i="3"/>
  <c r="E76" i="3"/>
  <c r="N75" i="3"/>
  <c r="F75" i="3"/>
  <c r="E75" i="3"/>
  <c r="N74" i="3"/>
  <c r="F74" i="3"/>
  <c r="E74" i="3"/>
  <c r="N73" i="3"/>
  <c r="F73" i="3"/>
  <c r="E73" i="3"/>
  <c r="N72" i="3"/>
  <c r="F72" i="3"/>
  <c r="E72" i="3"/>
  <c r="N71" i="3"/>
  <c r="F71" i="3"/>
  <c r="E71" i="3"/>
  <c r="N70" i="3"/>
  <c r="F70" i="3"/>
  <c r="E70" i="3"/>
  <c r="T69" i="3"/>
  <c r="S69" i="3"/>
  <c r="R69" i="3"/>
  <c r="Q69" i="3"/>
  <c r="P69" i="3"/>
  <c r="O69" i="3"/>
  <c r="N69" i="3"/>
  <c r="M69" i="3" s="1"/>
  <c r="L69" i="3"/>
  <c r="K69" i="3"/>
  <c r="J69" i="3"/>
  <c r="I69" i="3"/>
  <c r="H69" i="3"/>
  <c r="G69" i="3"/>
  <c r="F69" i="3"/>
  <c r="D69" i="3"/>
  <c r="C69" i="3"/>
  <c r="N68" i="3"/>
  <c r="F68" i="3"/>
  <c r="E68" i="3"/>
  <c r="N67" i="3"/>
  <c r="F67" i="3"/>
  <c r="E67" i="3"/>
  <c r="N66" i="3"/>
  <c r="F66" i="3"/>
  <c r="E66" i="3"/>
  <c r="N65" i="3"/>
  <c r="F65" i="3"/>
  <c r="E65" i="3"/>
  <c r="N64" i="3"/>
  <c r="F64" i="3"/>
  <c r="E64" i="3"/>
  <c r="N63" i="3"/>
  <c r="F63" i="3"/>
  <c r="E63" i="3"/>
  <c r="N62" i="3"/>
  <c r="F62" i="3"/>
  <c r="E62" i="3"/>
  <c r="N61" i="3"/>
  <c r="F61" i="3"/>
  <c r="E61" i="3"/>
  <c r="N60" i="3"/>
  <c r="N12" i="3" s="1"/>
  <c r="M12" i="3" s="1"/>
  <c r="F60" i="3"/>
  <c r="E60" i="3"/>
  <c r="N59" i="3"/>
  <c r="F59" i="3"/>
  <c r="E59" i="3"/>
  <c r="N58" i="3"/>
  <c r="F58" i="3"/>
  <c r="E58" i="3"/>
  <c r="N57" i="3"/>
  <c r="F57" i="3"/>
  <c r="E57" i="3"/>
  <c r="N56" i="3"/>
  <c r="F56" i="3"/>
  <c r="E56" i="3"/>
  <c r="N55" i="3"/>
  <c r="F55" i="3"/>
  <c r="E55" i="3"/>
  <c r="N54" i="3"/>
  <c r="F54" i="3"/>
  <c r="E54" i="3"/>
  <c r="N53" i="3"/>
  <c r="F53" i="3"/>
  <c r="E53" i="3"/>
  <c r="N52" i="3"/>
  <c r="F52" i="3"/>
  <c r="E52" i="3"/>
  <c r="N51" i="3"/>
  <c r="F51" i="3"/>
  <c r="E51" i="3"/>
  <c r="N50" i="3"/>
  <c r="F50" i="3"/>
  <c r="E50" i="3"/>
  <c r="N49" i="3"/>
  <c r="F49" i="3"/>
  <c r="E49" i="3"/>
  <c r="N48" i="3"/>
  <c r="F48" i="3"/>
  <c r="E48" i="3"/>
  <c r="N47" i="3"/>
  <c r="F47" i="3"/>
  <c r="E47" i="3"/>
  <c r="N46" i="3"/>
  <c r="F46" i="3"/>
  <c r="E46" i="3"/>
  <c r="N45" i="3"/>
  <c r="F45" i="3"/>
  <c r="E45" i="3"/>
  <c r="N44" i="3"/>
  <c r="F44" i="3"/>
  <c r="E44" i="3"/>
  <c r="N43" i="3"/>
  <c r="F43" i="3"/>
  <c r="E43" i="3"/>
  <c r="N42" i="3"/>
  <c r="F42" i="3"/>
  <c r="E42" i="3"/>
  <c r="N41" i="3"/>
  <c r="F41" i="3"/>
  <c r="E41" i="3"/>
  <c r="N40" i="3"/>
  <c r="N11" i="3" s="1"/>
  <c r="M11" i="3" s="1"/>
  <c r="F40" i="3"/>
  <c r="E40" i="3"/>
  <c r="N39" i="3"/>
  <c r="F39" i="3"/>
  <c r="E39" i="3"/>
  <c r="N38" i="3"/>
  <c r="F38" i="3"/>
  <c r="E38" i="3"/>
  <c r="N37" i="3"/>
  <c r="F37" i="3"/>
  <c r="E37" i="3"/>
  <c r="N36" i="3"/>
  <c r="F36" i="3"/>
  <c r="E36" i="3"/>
  <c r="N35" i="3"/>
  <c r="F35" i="3"/>
  <c r="E35" i="3"/>
  <c r="N34" i="3"/>
  <c r="F34" i="3"/>
  <c r="E34" i="3"/>
  <c r="N33" i="3"/>
  <c r="F33" i="3"/>
  <c r="E33" i="3"/>
  <c r="N32" i="3"/>
  <c r="F32" i="3"/>
  <c r="E32" i="3"/>
  <c r="N31" i="3"/>
  <c r="F31" i="3"/>
  <c r="E31" i="3"/>
  <c r="N30" i="3"/>
  <c r="F30" i="3"/>
  <c r="E30" i="3"/>
  <c r="N29" i="3"/>
  <c r="F29" i="3"/>
  <c r="E29" i="3"/>
  <c r="N28" i="3"/>
  <c r="F28" i="3"/>
  <c r="E28" i="3"/>
  <c r="N27" i="3"/>
  <c r="F27" i="3"/>
  <c r="E27" i="3"/>
  <c r="N26" i="3"/>
  <c r="F26" i="3"/>
  <c r="E26" i="3"/>
  <c r="N25" i="3"/>
  <c r="F25" i="3"/>
  <c r="E25" i="3"/>
  <c r="N24" i="3"/>
  <c r="F24" i="3"/>
  <c r="E24" i="3"/>
  <c r="N23" i="3"/>
  <c r="F23" i="3"/>
  <c r="E23" i="3"/>
  <c r="N22" i="3"/>
  <c r="N10" i="3" s="1"/>
  <c r="M10" i="3" s="1"/>
  <c r="F22" i="3"/>
  <c r="E22" i="3"/>
  <c r="N21" i="3"/>
  <c r="F21" i="3"/>
  <c r="E21" i="3"/>
  <c r="N20" i="3"/>
  <c r="F20" i="3"/>
  <c r="E20" i="3"/>
  <c r="E8" i="3" s="1"/>
  <c r="N19" i="3"/>
  <c r="F19" i="3"/>
  <c r="E19" i="3"/>
  <c r="N18" i="3"/>
  <c r="N8" i="3" s="1"/>
  <c r="F18" i="3"/>
  <c r="E18" i="3"/>
  <c r="N17" i="3"/>
  <c r="F17" i="3"/>
  <c r="E17" i="3"/>
  <c r="N16" i="3"/>
  <c r="N9" i="3" s="1"/>
  <c r="M9" i="3" s="1"/>
  <c r="F16" i="3"/>
  <c r="E16" i="3"/>
  <c r="E14" i="3" s="1"/>
  <c r="N15" i="3"/>
  <c r="F15" i="3"/>
  <c r="E15" i="3"/>
  <c r="T14" i="3"/>
  <c r="T13" i="3" s="1"/>
  <c r="S14" i="3"/>
  <c r="R14" i="3"/>
  <c r="R13" i="3" s="1"/>
  <c r="Q14" i="3"/>
  <c r="Q13" i="3" s="1"/>
  <c r="P14" i="3"/>
  <c r="O14" i="3"/>
  <c r="L14" i="3"/>
  <c r="K14" i="3"/>
  <c r="J14" i="3"/>
  <c r="I14" i="3"/>
  <c r="I13" i="3" s="1"/>
  <c r="H14" i="3"/>
  <c r="G14" i="3"/>
  <c r="F14" i="3"/>
  <c r="D14" i="3"/>
  <c r="C14" i="3"/>
  <c r="S13" i="3"/>
  <c r="P13" i="3"/>
  <c r="O13" i="3"/>
  <c r="L13" i="3"/>
  <c r="K13" i="3"/>
  <c r="J13" i="3"/>
  <c r="H13" i="3"/>
  <c r="G13" i="3"/>
  <c r="F13" i="3"/>
  <c r="D13" i="3"/>
  <c r="C13" i="3"/>
  <c r="T12" i="3"/>
  <c r="S12" i="3"/>
  <c r="R12" i="3"/>
  <c r="Q12" i="3"/>
  <c r="P12" i="3"/>
  <c r="O12" i="3"/>
  <c r="L12" i="3"/>
  <c r="K12" i="3"/>
  <c r="J12" i="3"/>
  <c r="I12" i="3"/>
  <c r="H12" i="3"/>
  <c r="G12" i="3"/>
  <c r="F12" i="3"/>
  <c r="D12" i="3"/>
  <c r="C12" i="3"/>
  <c r="T11" i="3"/>
  <c r="S11" i="3"/>
  <c r="R11" i="3"/>
  <c r="Q11" i="3"/>
  <c r="P11" i="3"/>
  <c r="O11" i="3"/>
  <c r="L11" i="3"/>
  <c r="K11" i="3"/>
  <c r="J11" i="3"/>
  <c r="I11" i="3"/>
  <c r="H11" i="3"/>
  <c r="H7" i="3" s="1"/>
  <c r="G11" i="3"/>
  <c r="G7" i="3" s="1"/>
  <c r="F7" i="3" s="1"/>
  <c r="F11" i="3"/>
  <c r="D11" i="3"/>
  <c r="C11" i="3"/>
  <c r="C7" i="3" s="1"/>
  <c r="T10" i="3"/>
  <c r="S10" i="3"/>
  <c r="R10" i="3"/>
  <c r="Q10" i="3"/>
  <c r="P10" i="3"/>
  <c r="O10" i="3"/>
  <c r="L10" i="3"/>
  <c r="K10" i="3"/>
  <c r="J10" i="3"/>
  <c r="I10" i="3"/>
  <c r="H10" i="3"/>
  <c r="G10" i="3"/>
  <c r="E10" i="3"/>
  <c r="D10" i="3"/>
  <c r="F10" i="3" s="1"/>
  <c r="C10" i="3"/>
  <c r="T9" i="3"/>
  <c r="S9" i="3"/>
  <c r="S7" i="3" s="1"/>
  <c r="R9" i="3"/>
  <c r="Q9" i="3"/>
  <c r="P9" i="3"/>
  <c r="O9" i="3"/>
  <c r="O7" i="3" s="1"/>
  <c r="L9" i="3"/>
  <c r="L7" i="3" s="1"/>
  <c r="K9" i="3"/>
  <c r="J9" i="3"/>
  <c r="J7" i="3" s="1"/>
  <c r="I9" i="3"/>
  <c r="H9" i="3"/>
  <c r="G9" i="3"/>
  <c r="F9" i="3"/>
  <c r="D9" i="3"/>
  <c r="C9" i="3"/>
  <c r="T8" i="3"/>
  <c r="S8" i="3"/>
  <c r="R8" i="3"/>
  <c r="R7" i="3" s="1"/>
  <c r="Q8" i="3"/>
  <c r="P8" i="3"/>
  <c r="O8" i="3"/>
  <c r="L8" i="3"/>
  <c r="K8" i="3"/>
  <c r="J8" i="3"/>
  <c r="I8" i="3"/>
  <c r="H8" i="3"/>
  <c r="G8" i="3"/>
  <c r="F8" i="3"/>
  <c r="D8" i="3"/>
  <c r="C8" i="3"/>
  <c r="T7" i="3"/>
  <c r="P7" i="3"/>
  <c r="K7" i="3"/>
  <c r="D7" i="3"/>
  <c r="N79" i="2"/>
  <c r="F79" i="2"/>
  <c r="E79" i="2"/>
  <c r="N78" i="2"/>
  <c r="F78" i="2"/>
  <c r="E78" i="2"/>
  <c r="N77" i="2"/>
  <c r="F77" i="2"/>
  <c r="E77" i="2"/>
  <c r="N76" i="2"/>
  <c r="F76" i="2"/>
  <c r="E76" i="2"/>
  <c r="N75" i="2"/>
  <c r="F75" i="2"/>
  <c r="E75" i="2"/>
  <c r="E71" i="2" s="1"/>
  <c r="N74" i="2"/>
  <c r="F74" i="2"/>
  <c r="E74" i="2"/>
  <c r="N73" i="2"/>
  <c r="F73" i="2"/>
  <c r="E73" i="2"/>
  <c r="T72" i="2"/>
  <c r="S72" i="2"/>
  <c r="R72" i="2"/>
  <c r="Q72" i="2"/>
  <c r="P72" i="2"/>
  <c r="O72" i="2"/>
  <c r="N72" i="2"/>
  <c r="M72" i="2" s="1"/>
  <c r="L72" i="2"/>
  <c r="K72" i="2"/>
  <c r="J72" i="2"/>
  <c r="I72" i="2"/>
  <c r="H72" i="2"/>
  <c r="G72" i="2"/>
  <c r="F72" i="2"/>
  <c r="E72" i="2"/>
  <c r="D72" i="2"/>
  <c r="C72" i="2"/>
  <c r="T71" i="2"/>
  <c r="S71" i="2"/>
  <c r="R71" i="2"/>
  <c r="Q71" i="2"/>
  <c r="P71" i="2"/>
  <c r="O71" i="2"/>
  <c r="L71" i="2"/>
  <c r="K71" i="2"/>
  <c r="J71" i="2"/>
  <c r="I71" i="2"/>
  <c r="H71" i="2"/>
  <c r="G71" i="2"/>
  <c r="D71" i="2"/>
  <c r="F71" i="2" s="1"/>
  <c r="C71" i="2"/>
  <c r="N70" i="2"/>
  <c r="F70" i="2"/>
  <c r="E70" i="2"/>
  <c r="E66" i="2" s="1"/>
  <c r="N69" i="2"/>
  <c r="F69" i="2"/>
  <c r="E69" i="2"/>
  <c r="N68" i="2"/>
  <c r="F68" i="2"/>
  <c r="E68" i="2"/>
  <c r="N67" i="2"/>
  <c r="F67" i="2"/>
  <c r="E67" i="2"/>
  <c r="T66" i="2"/>
  <c r="S66" i="2"/>
  <c r="R66" i="2"/>
  <c r="Q66" i="2"/>
  <c r="P66" i="2"/>
  <c r="O66" i="2"/>
  <c r="N66" i="2"/>
  <c r="M66" i="2" s="1"/>
  <c r="L66" i="2"/>
  <c r="K66" i="2"/>
  <c r="J66" i="2"/>
  <c r="I66" i="2"/>
  <c r="H66" i="2"/>
  <c r="G66" i="2"/>
  <c r="F66" i="2"/>
  <c r="D66" i="2"/>
  <c r="C66" i="2"/>
  <c r="N65" i="2"/>
  <c r="F65" i="2"/>
  <c r="E65" i="2"/>
  <c r="N64" i="2"/>
  <c r="F64" i="2"/>
  <c r="E64" i="2"/>
  <c r="T63" i="2"/>
  <c r="S63" i="2"/>
  <c r="R63" i="2"/>
  <c r="Q63" i="2"/>
  <c r="P63" i="2"/>
  <c r="O63" i="2"/>
  <c r="N63" i="2"/>
  <c r="M63" i="2" s="1"/>
  <c r="L63" i="2"/>
  <c r="K63" i="2"/>
  <c r="J63" i="2"/>
  <c r="I63" i="2"/>
  <c r="H63" i="2"/>
  <c r="G63" i="2"/>
  <c r="F63" i="2"/>
  <c r="E63" i="2"/>
  <c r="D63" i="2"/>
  <c r="C63" i="2"/>
  <c r="T62" i="2"/>
  <c r="S62" i="2"/>
  <c r="R62" i="2"/>
  <c r="Q62" i="2"/>
  <c r="P62" i="2"/>
  <c r="O62" i="2"/>
  <c r="L62" i="2"/>
  <c r="K62" i="2"/>
  <c r="J62" i="2"/>
  <c r="I62" i="2"/>
  <c r="H62" i="2"/>
  <c r="G62" i="2"/>
  <c r="D62" i="2"/>
  <c r="C62" i="2"/>
  <c r="N61" i="2"/>
  <c r="F61" i="2"/>
  <c r="E61" i="2"/>
  <c r="N60" i="2"/>
  <c r="F60" i="2"/>
  <c r="E60" i="2"/>
  <c r="N59" i="2"/>
  <c r="N56" i="2" s="1"/>
  <c r="M56" i="2" s="1"/>
  <c r="F59" i="2"/>
  <c r="E59" i="2"/>
  <c r="N58" i="2"/>
  <c r="F58" i="2"/>
  <c r="E58" i="2"/>
  <c r="N57" i="2"/>
  <c r="F57" i="2"/>
  <c r="E57" i="2"/>
  <c r="T56" i="2"/>
  <c r="S56" i="2"/>
  <c r="R56" i="2"/>
  <c r="Q56" i="2"/>
  <c r="P56" i="2"/>
  <c r="O56" i="2"/>
  <c r="L56" i="2"/>
  <c r="K56" i="2"/>
  <c r="J56" i="2"/>
  <c r="I56" i="2"/>
  <c r="H56" i="2"/>
  <c r="G56" i="2"/>
  <c r="F56" i="2"/>
  <c r="E56" i="2"/>
  <c r="D56" i="2"/>
  <c r="C56" i="2"/>
  <c r="N55" i="2"/>
  <c r="F55" i="2"/>
  <c r="E55" i="2"/>
  <c r="N54" i="2"/>
  <c r="F54" i="2"/>
  <c r="E54" i="2"/>
  <c r="N53" i="2"/>
  <c r="F53" i="2"/>
  <c r="E53" i="2"/>
  <c r="T52" i="2"/>
  <c r="S52" i="2"/>
  <c r="R52" i="2"/>
  <c r="Q52" i="2"/>
  <c r="P52" i="2"/>
  <c r="O52" i="2"/>
  <c r="L52" i="2"/>
  <c r="K52" i="2"/>
  <c r="J52" i="2"/>
  <c r="I52" i="2"/>
  <c r="H52" i="2"/>
  <c r="G52" i="2"/>
  <c r="E52" i="2"/>
  <c r="D52" i="2"/>
  <c r="F52" i="2" s="1"/>
  <c r="C52" i="2"/>
  <c r="N51" i="2"/>
  <c r="F51" i="2"/>
  <c r="E51" i="2"/>
  <c r="N50" i="2"/>
  <c r="F50" i="2"/>
  <c r="E50" i="2"/>
  <c r="N49" i="2"/>
  <c r="F49" i="2"/>
  <c r="E49" i="2"/>
  <c r="N48" i="2"/>
  <c r="F48" i="2"/>
  <c r="E48" i="2"/>
  <c r="N47" i="2"/>
  <c r="F47" i="2"/>
  <c r="E47" i="2"/>
  <c r="N46" i="2"/>
  <c r="F46" i="2"/>
  <c r="E46" i="2"/>
  <c r="N45" i="2"/>
  <c r="F45" i="2"/>
  <c r="E45" i="2"/>
  <c r="N44" i="2"/>
  <c r="F44" i="2"/>
  <c r="E44" i="2"/>
  <c r="N43" i="2"/>
  <c r="F43" i="2"/>
  <c r="E43" i="2"/>
  <c r="N42" i="2"/>
  <c r="N41" i="2" s="1"/>
  <c r="M41" i="2" s="1"/>
  <c r="F42" i="2"/>
  <c r="E42" i="2"/>
  <c r="T41" i="2"/>
  <c r="S41" i="2"/>
  <c r="R41" i="2"/>
  <c r="Q41" i="2"/>
  <c r="P41" i="2"/>
  <c r="O41" i="2"/>
  <c r="L41" i="2"/>
  <c r="K41" i="2"/>
  <c r="J41" i="2"/>
  <c r="I41" i="2"/>
  <c r="H41" i="2"/>
  <c r="G41" i="2"/>
  <c r="E41" i="2"/>
  <c r="D41" i="2"/>
  <c r="F41" i="2" s="1"/>
  <c r="C41" i="2"/>
  <c r="N40" i="2"/>
  <c r="F40" i="2"/>
  <c r="E40" i="2"/>
  <c r="N39" i="2"/>
  <c r="F39" i="2"/>
  <c r="E39" i="2"/>
  <c r="N38" i="2"/>
  <c r="F38" i="2"/>
  <c r="E38" i="2"/>
  <c r="N37" i="2"/>
  <c r="N31" i="2" s="1"/>
  <c r="M31" i="2" s="1"/>
  <c r="F37" i="2"/>
  <c r="E37" i="2"/>
  <c r="N36" i="2"/>
  <c r="F36" i="2"/>
  <c r="E36" i="2"/>
  <c r="N35" i="2"/>
  <c r="F35" i="2"/>
  <c r="E35" i="2"/>
  <c r="N34" i="2"/>
  <c r="F34" i="2"/>
  <c r="E34" i="2"/>
  <c r="N33" i="2"/>
  <c r="N30" i="2" s="1"/>
  <c r="M30" i="2" s="1"/>
  <c r="F33" i="2"/>
  <c r="E33" i="2"/>
  <c r="E31" i="2" s="1"/>
  <c r="N32" i="2"/>
  <c r="F32" i="2"/>
  <c r="E32" i="2"/>
  <c r="E30" i="2" s="1"/>
  <c r="T31" i="2"/>
  <c r="S31" i="2"/>
  <c r="R31" i="2"/>
  <c r="Q31" i="2"/>
  <c r="P31" i="2"/>
  <c r="O31" i="2"/>
  <c r="L31" i="2"/>
  <c r="K31" i="2"/>
  <c r="J31" i="2"/>
  <c r="I31" i="2"/>
  <c r="H31" i="2"/>
  <c r="G31" i="2"/>
  <c r="F31" i="2"/>
  <c r="D31" i="2"/>
  <c r="C31" i="2"/>
  <c r="T30" i="2"/>
  <c r="S30" i="2"/>
  <c r="R30" i="2"/>
  <c r="Q30" i="2"/>
  <c r="P30" i="2"/>
  <c r="O30" i="2"/>
  <c r="L30" i="2"/>
  <c r="K30" i="2"/>
  <c r="J30" i="2"/>
  <c r="I30" i="2"/>
  <c r="H30" i="2"/>
  <c r="G30" i="2"/>
  <c r="D30" i="2"/>
  <c r="F30" i="2" s="1"/>
  <c r="C30" i="2"/>
  <c r="N29" i="2"/>
  <c r="F29" i="2"/>
  <c r="E29" i="2"/>
  <c r="E27" i="2" s="1"/>
  <c r="N28" i="2"/>
  <c r="F28" i="2"/>
  <c r="E28" i="2"/>
  <c r="T27" i="2"/>
  <c r="S27" i="2"/>
  <c r="R27" i="2"/>
  <c r="Q27" i="2"/>
  <c r="P27" i="2"/>
  <c r="O27" i="2"/>
  <c r="N27" i="2"/>
  <c r="M27" i="2" s="1"/>
  <c r="L27" i="2"/>
  <c r="K27" i="2"/>
  <c r="J27" i="2"/>
  <c r="I27" i="2"/>
  <c r="H27" i="2"/>
  <c r="G27" i="2"/>
  <c r="D27" i="2"/>
  <c r="F27" i="2" s="1"/>
  <c r="C27" i="2"/>
  <c r="N26" i="2"/>
  <c r="F26" i="2"/>
  <c r="E26" i="2"/>
  <c r="N25" i="2"/>
  <c r="F25" i="2"/>
  <c r="E25" i="2"/>
  <c r="N24" i="2"/>
  <c r="F24" i="2"/>
  <c r="E24" i="2"/>
  <c r="N23" i="2"/>
  <c r="F23" i="2"/>
  <c r="E23" i="2"/>
  <c r="N22" i="2"/>
  <c r="F22" i="2"/>
  <c r="E22" i="2"/>
  <c r="N21" i="2"/>
  <c r="F21" i="2"/>
  <c r="E21" i="2"/>
  <c r="N20" i="2"/>
  <c r="F20" i="2"/>
  <c r="E20" i="2"/>
  <c r="E18" i="2" s="1"/>
  <c r="N19" i="2"/>
  <c r="F19" i="2"/>
  <c r="E19" i="2"/>
  <c r="T18" i="2"/>
  <c r="S18" i="2"/>
  <c r="R18" i="2"/>
  <c r="Q18" i="2"/>
  <c r="P18" i="2"/>
  <c r="O18" i="2"/>
  <c r="N18" i="2"/>
  <c r="M18" i="2" s="1"/>
  <c r="L18" i="2"/>
  <c r="K18" i="2"/>
  <c r="J18" i="2"/>
  <c r="I18" i="2"/>
  <c r="H18" i="2"/>
  <c r="G18" i="2"/>
  <c r="F18" i="2"/>
  <c r="D18" i="2"/>
  <c r="C18" i="2"/>
  <c r="N17" i="2"/>
  <c r="F17" i="2"/>
  <c r="E17" i="2"/>
  <c r="N16" i="2"/>
  <c r="F16" i="2"/>
  <c r="E16" i="2"/>
  <c r="N15" i="2"/>
  <c r="F15" i="2"/>
  <c r="E15" i="2"/>
  <c r="N14" i="2"/>
  <c r="F14" i="2"/>
  <c r="E14" i="2"/>
  <c r="N13" i="2"/>
  <c r="F13" i="2"/>
  <c r="E13" i="2"/>
  <c r="N12" i="2"/>
  <c r="F12" i="2"/>
  <c r="E12" i="2"/>
  <c r="N11" i="2"/>
  <c r="N9" i="2" s="1"/>
  <c r="M9" i="2" s="1"/>
  <c r="F11" i="2"/>
  <c r="E11" i="2"/>
  <c r="E9" i="2" s="1"/>
  <c r="T10" i="2"/>
  <c r="S10" i="2"/>
  <c r="R10" i="2"/>
  <c r="Q10" i="2"/>
  <c r="P10" i="2"/>
  <c r="O10" i="2"/>
  <c r="L10" i="2"/>
  <c r="K10" i="2"/>
  <c r="J10" i="2"/>
  <c r="I10" i="2"/>
  <c r="H10" i="2"/>
  <c r="G10" i="2"/>
  <c r="E10" i="2"/>
  <c r="D10" i="2"/>
  <c r="F10" i="2" s="1"/>
  <c r="C10" i="2"/>
  <c r="T9" i="2"/>
  <c r="S9" i="2"/>
  <c r="R9" i="2"/>
  <c r="Q9" i="2"/>
  <c r="P9" i="2"/>
  <c r="O9" i="2"/>
  <c r="L9" i="2"/>
  <c r="K9" i="2"/>
  <c r="J9" i="2"/>
  <c r="I9" i="2"/>
  <c r="H9" i="2"/>
  <c r="G9" i="2"/>
  <c r="F9" i="2" s="1"/>
  <c r="D9" i="2"/>
  <c r="C9" i="2"/>
  <c r="T8" i="2"/>
  <c r="S8" i="2"/>
  <c r="R8" i="2"/>
  <c r="Q8" i="2"/>
  <c r="P8" i="2"/>
  <c r="O8" i="2"/>
  <c r="L8" i="2"/>
  <c r="K8" i="2"/>
  <c r="J8" i="2"/>
  <c r="I8" i="2"/>
  <c r="H8" i="2"/>
  <c r="G8" i="2"/>
  <c r="E8" i="2"/>
  <c r="D8" i="2"/>
  <c r="F8" i="2" s="1"/>
  <c r="C8" i="2"/>
  <c r="T7" i="2"/>
  <c r="S7" i="2"/>
  <c r="R7" i="2"/>
  <c r="Q7" i="2"/>
  <c r="P7" i="2"/>
  <c r="O7" i="2"/>
  <c r="L7" i="2"/>
  <c r="K7" i="2"/>
  <c r="J7" i="2"/>
  <c r="I7" i="2"/>
  <c r="H7" i="2"/>
  <c r="G7" i="2"/>
  <c r="F7" i="2" s="1"/>
  <c r="D7" i="2"/>
  <c r="C7" i="2"/>
  <c r="M8" i="3" l="1"/>
  <c r="N7" i="3"/>
  <c r="M7" i="3" s="1"/>
  <c r="E7" i="3"/>
  <c r="N8" i="2"/>
  <c r="M8" i="2" s="1"/>
  <c r="N10" i="2"/>
  <c r="M10" i="2" s="1"/>
  <c r="N52" i="2"/>
  <c r="M52" i="2" s="1"/>
  <c r="N62" i="2"/>
  <c r="M62" i="2" s="1"/>
  <c r="E9" i="3"/>
  <c r="H8" i="4"/>
  <c r="H7" i="4" s="1"/>
  <c r="P8" i="4"/>
  <c r="P7" i="4" s="1"/>
  <c r="M10" i="4"/>
  <c r="N9" i="4"/>
  <c r="M87" i="4"/>
  <c r="N86" i="4"/>
  <c r="M86" i="4" s="1"/>
  <c r="M99" i="4"/>
  <c r="N98" i="4"/>
  <c r="M98" i="4" s="1"/>
  <c r="F62" i="2"/>
  <c r="I7" i="3"/>
  <c r="Q7" i="3"/>
  <c r="N14" i="3"/>
  <c r="E11" i="3"/>
  <c r="E69" i="3"/>
  <c r="E13" i="3" s="1"/>
  <c r="E234" i="3"/>
  <c r="N234" i="3"/>
  <c r="M234" i="3" s="1"/>
  <c r="M235" i="3"/>
  <c r="E9" i="4"/>
  <c r="M56" i="4"/>
  <c r="N55" i="4"/>
  <c r="M55" i="4" s="1"/>
  <c r="E7" i="2"/>
  <c r="N7" i="2"/>
  <c r="M7" i="2" s="1"/>
  <c r="E62" i="2"/>
  <c r="N71" i="2"/>
  <c r="M71" i="2" s="1"/>
  <c r="L8" i="4"/>
  <c r="L7" i="4" s="1"/>
  <c r="T8" i="4"/>
  <c r="T7" i="4" s="1"/>
  <c r="Q8" i="4"/>
  <c r="Q7" i="4" s="1"/>
  <c r="E55" i="4"/>
  <c r="M93" i="4"/>
  <c r="N92" i="4"/>
  <c r="M92" i="4" s="1"/>
  <c r="M105" i="4"/>
  <c r="N104" i="4"/>
  <c r="M104" i="4" s="1"/>
  <c r="D86" i="4"/>
  <c r="F86" i="4" s="1"/>
  <c r="D92" i="4"/>
  <c r="F92" i="4" s="1"/>
  <c r="D98" i="4"/>
  <c r="F98" i="4" s="1"/>
  <c r="D104" i="4"/>
  <c r="F104" i="4" s="1"/>
  <c r="D234" i="3"/>
  <c r="F234" i="3" s="1"/>
  <c r="F115" i="4"/>
  <c r="E115" i="4"/>
  <c r="E104" i="4" s="1"/>
  <c r="F125" i="4"/>
  <c r="E125" i="4"/>
  <c r="F135" i="4"/>
  <c r="E135" i="4"/>
  <c r="F145" i="4"/>
  <c r="E145" i="4"/>
  <c r="E155" i="4"/>
  <c r="E165" i="4"/>
  <c r="E175" i="4"/>
  <c r="M261" i="4"/>
  <c r="N260" i="4"/>
  <c r="M260" i="4" s="1"/>
  <c r="E260" i="4"/>
  <c r="M332" i="4"/>
  <c r="M398" i="4"/>
  <c r="M404" i="4"/>
  <c r="M410" i="4"/>
  <c r="M416" i="4"/>
  <c r="M422" i="4"/>
  <c r="D260" i="4"/>
  <c r="F260" i="4" s="1"/>
  <c r="E8" i="4" l="1"/>
  <c r="E7" i="4" s="1"/>
  <c r="D8" i="4"/>
  <c r="M14" i="3"/>
  <c r="N13" i="3"/>
  <c r="M13" i="3" s="1"/>
  <c r="M9" i="4"/>
  <c r="N8" i="4"/>
  <c r="M8" i="4" l="1"/>
  <c r="N7" i="4"/>
  <c r="M7" i="4" s="1"/>
  <c r="F8" i="4"/>
  <c r="D7" i="4"/>
  <c r="F7" i="4" s="1"/>
</calcChain>
</file>

<file path=xl/sharedStrings.xml><?xml version="1.0" encoding="utf-8"?>
<sst xmlns="http://schemas.openxmlformats.org/spreadsheetml/2006/main" count="12636" uniqueCount="485">
  <si>
    <t>Version</t>
  </si>
  <si>
    <t>2.0</t>
  </si>
  <si>
    <t>Staff Demand Template</t>
  </si>
  <si>
    <t>Display_Name</t>
  </si>
  <si>
    <t>Occupation_Codes</t>
  </si>
  <si>
    <t>ESR_Staff_In_Post</t>
  </si>
  <si>
    <t>Staff_In_Post</t>
  </si>
  <si>
    <t>Staff_In_Post_Diff</t>
  </si>
  <si>
    <t>Fill_Rate_Calc</t>
  </si>
  <si>
    <t>Demand_Current_Year</t>
  </si>
  <si>
    <t>Demand_Year_1</t>
  </si>
  <si>
    <t>Demand_Year_2</t>
  </si>
  <si>
    <t>Demand_Year_3</t>
  </si>
  <si>
    <t>Demand_Year_4</t>
  </si>
  <si>
    <t>Demand_Year_5</t>
  </si>
  <si>
    <t>Forecast_Percent_Fill_Rate_Year_5</t>
  </si>
  <si>
    <t>Implied_SIP_Calc</t>
  </si>
  <si>
    <t>NQ_Demand_Year_1</t>
  </si>
  <si>
    <t>NQ_Demand_Year_2</t>
  </si>
  <si>
    <t>NQ_Demand_Year_3</t>
  </si>
  <si>
    <t>NQ_Demand_Year_4</t>
  </si>
  <si>
    <t>NQ_Demand_Year_5</t>
  </si>
  <si>
    <t>Commentary</t>
  </si>
  <si>
    <t>Demand_Template_Item_ID</t>
  </si>
  <si>
    <t>Staffing Categories</t>
  </si>
  <si>
    <t>Occupation Codes</t>
  </si>
  <si>
    <t>Baseline</t>
  </si>
  <si>
    <t/>
  </si>
  <si>
    <t>Forecast</t>
  </si>
  <si>
    <t>Forecast Fill Rate</t>
  </si>
  <si>
    <t>Implied SIP</t>
  </si>
  <si>
    <t>Forecast Newly Qualified</t>
  </si>
  <si>
    <t>ESR SIP</t>
  </si>
  <si>
    <t>Staff In Post</t>
  </si>
  <si>
    <t>SIP Diff</t>
  </si>
  <si>
    <t>Current Fill Rate</t>
  </si>
  <si>
    <t>Establishment</t>
  </si>
  <si>
    <t>Demand</t>
  </si>
  <si>
    <t>%</t>
  </si>
  <si>
    <t>Newly Qualified Demand</t>
  </si>
  <si>
    <t>Please use this space should you wish to provide any additional contextual information supporting the demand projections provided for each workforce category.</t>
  </si>
  <si>
    <t>31st Mar 15</t>
  </si>
  <si>
    <t>31st Mar 16</t>
  </si>
  <si>
    <t>31st Mar 17</t>
  </si>
  <si>
    <t>31st Mar 18</t>
  </si>
  <si>
    <t>31st Mar 19</t>
  </si>
  <si>
    <t>31st Mar 20</t>
  </si>
  <si>
    <t>Non-Medical</t>
  </si>
  <si>
    <t xml:space="preserve">  Clinical</t>
  </si>
  <si>
    <t xml:space="preserve">    Registered Nursing, Midwifery and Health visiting staff</t>
  </si>
  <si>
    <t xml:space="preserve">      Hospital based</t>
  </si>
  <si>
    <t xml:space="preserve">            Acute, Elderly and General</t>
  </si>
  <si>
    <t>NAA, NCA, N0A, N6A, N7A</t>
  </si>
  <si>
    <t xml:space="preserve">            Paediatric Nursing</t>
  </si>
  <si>
    <t>NAB, NCB, N0B, N1A, N1B, N1C, N1J, N1L, N6B, N7B</t>
  </si>
  <si>
    <t xml:space="preserve">            Maternity Services (Excl. Registered Midwives) </t>
  </si>
  <si>
    <t>NAC, NCC, N0C, N6C, N7C</t>
  </si>
  <si>
    <t xml:space="preserve">            Registered Midwives</t>
  </si>
  <si>
    <t>N2C, N2J, N2L</t>
  </si>
  <si>
    <t xml:space="preserve">            Neonatal Nursing (excl. N2L &amp; N1L)</t>
  </si>
  <si>
    <t>NAL, NCL, N0L, N6L, N7L</t>
  </si>
  <si>
    <t xml:space="preserve">            Psychiatric Nursing</t>
  </si>
  <si>
    <t>NAE, NCE, N0E, N6E, N7E</t>
  </si>
  <si>
    <t xml:space="preserve">            Learning Disability Nursing </t>
  </si>
  <si>
    <t>NAG, NCG, N0G, N6G, N7G</t>
  </si>
  <si>
    <t xml:space="preserve">      Community based</t>
  </si>
  <si>
    <t xml:space="preserve">            Community Psychiatry</t>
  </si>
  <si>
    <t>NAD, NCD, N0D, N4D, N5D, N6D, N7D</t>
  </si>
  <si>
    <t>NAF, NCF, N0F, N4F, N5F, N6F, N7F</t>
  </si>
  <si>
    <t xml:space="preserve">            Community Services (excl. HV's &amp; DN's)</t>
  </si>
  <si>
    <t>NAH, NCH, NEH, N0H, N6H, N7H</t>
  </si>
  <si>
    <t xml:space="preserve">            District Nurses</t>
  </si>
  <si>
    <t>N4H, N5H</t>
  </si>
  <si>
    <t>N1H</t>
  </si>
  <si>
    <t xml:space="preserve">            Health Visitors</t>
  </si>
  <si>
    <t>N3H</t>
  </si>
  <si>
    <t xml:space="preserve">            School Nursing</t>
  </si>
  <si>
    <t>NAK, NCK, N0K, N6K, N7K</t>
  </si>
  <si>
    <t xml:space="preserve">            Registered School Nurses</t>
  </si>
  <si>
    <t>NBK</t>
  </si>
  <si>
    <t xml:space="preserve">      Others</t>
  </si>
  <si>
    <t xml:space="preserve">            Other Registered Nurses</t>
  </si>
  <si>
    <t>NAJ, NCJ, N0J, N6J</t>
  </si>
  <si>
    <t xml:space="preserve">            Post Registered Learners</t>
  </si>
  <si>
    <t>P2A, P2B, P2C, P2D, P2E, P3A, P3C, P3D, P3E</t>
  </si>
  <si>
    <t xml:space="preserve">    Qualified Scientific, Therapeutic and Technical Staff</t>
  </si>
  <si>
    <t xml:space="preserve">      Allied Health Professionals</t>
  </si>
  <si>
    <t xml:space="preserve">            Chiropody / Podiatry</t>
  </si>
  <si>
    <t>SAA, S0A, S1A, S4A, S7A</t>
  </si>
  <si>
    <t xml:space="preserve">            Dietetics</t>
  </si>
  <si>
    <t>SAB, S0B, S1B</t>
  </si>
  <si>
    <t xml:space="preserve">            Occupational Therapy</t>
  </si>
  <si>
    <t>SAC, S0C, S1C, S4C, S6C, S7C</t>
  </si>
  <si>
    <t xml:space="preserve">            Orthoptics / Optics</t>
  </si>
  <si>
    <t>SAD, S0D, S1D, S2D, S4D, S7D</t>
  </si>
  <si>
    <t xml:space="preserve">            Physiotherapy</t>
  </si>
  <si>
    <t>SAE, S0E, S1E, S6E, S7E</t>
  </si>
  <si>
    <t xml:space="preserve">            Radiography (Diagnostic)</t>
  </si>
  <si>
    <t>SAF, S0F, S1F, S7F</t>
  </si>
  <si>
    <t xml:space="preserve">            Radiography (Therapeutic)</t>
  </si>
  <si>
    <t>SAG, S0G, S1G</t>
  </si>
  <si>
    <t xml:space="preserve">            Art/ Music/ Drama therapy</t>
  </si>
  <si>
    <t>SAH, S0H, S1H, S6H</t>
  </si>
  <si>
    <t xml:space="preserve">            Speech and Language Therapy</t>
  </si>
  <si>
    <t>SAJ, S0J, S1J, S6J, S7J</t>
  </si>
  <si>
    <t xml:space="preserve">      Other Scientific, Therapeutic and Technical Staff</t>
  </si>
  <si>
    <t xml:space="preserve">            Multi-therapies</t>
  </si>
  <si>
    <t>SAK, S0K, S1K, S6K</t>
  </si>
  <si>
    <t xml:space="preserve">            Clinical Psychology</t>
  </si>
  <si>
    <t>SAL, S0L, S2L, S4L</t>
  </si>
  <si>
    <t xml:space="preserve">            Psychotherapy</t>
  </si>
  <si>
    <t>SAM, S0M, S1M, S2M</t>
  </si>
  <si>
    <t xml:space="preserve">            Pharmacists</t>
  </si>
  <si>
    <t>SAP, S0P, S2P</t>
  </si>
  <si>
    <t xml:space="preserve">            Pharmacy Technicians</t>
  </si>
  <si>
    <t>S4P</t>
  </si>
  <si>
    <t xml:space="preserve">            Pharmacy Trainees</t>
  </si>
  <si>
    <t>S3P, S8P</t>
  </si>
  <si>
    <t xml:space="preserve">            Dental</t>
  </si>
  <si>
    <t>SAR, S0R, S1R, S4R, S7R</t>
  </si>
  <si>
    <t xml:space="preserve">            Operating Theatre's</t>
  </si>
  <si>
    <t>SAT, S0T, S4T</t>
  </si>
  <si>
    <t xml:space="preserve">            Social Services</t>
  </si>
  <si>
    <t>SAU, S0U, S1U, S6U, S7U</t>
  </si>
  <si>
    <t xml:space="preserve">            Any Other ST&amp;T Staff</t>
  </si>
  <si>
    <t>SAX, S0X, S1X, S2X, S3X, S4X, S6X, S7X</t>
  </si>
  <si>
    <t xml:space="preserve">    Qualified Ambulance Service Staff</t>
  </si>
  <si>
    <t xml:space="preserve">            Ambulance Paramedic</t>
  </si>
  <si>
    <t>ABA</t>
  </si>
  <si>
    <t xml:space="preserve">            Ambulance Technician</t>
  </si>
  <si>
    <t>AEA</t>
  </si>
  <si>
    <t xml:space="preserve">            Any Other Qualified Ambulance Service Staff</t>
  </si>
  <si>
    <t>A0A, AAA</t>
  </si>
  <si>
    <t xml:space="preserve">    Support to Clinical staff</t>
  </si>
  <si>
    <t xml:space="preserve">            Support to Nursing &amp; Midwifery</t>
  </si>
  <si>
    <t>NFA, NFB, NFC, NFD, NFE, NFF, NFG, NFH, NFK, NFL, N8A, N8B, N8C, N8E, N8G, N8H, N8K, N8L, N9A, N9B, N9C, N9D, N9E, N9F, N9G, N9H, N9K, N9L, H1A, H1B, H1C, H1D, H1E, H1F, H2A, H2B, H2C, H2D, H2E, H2F, P1A, P1D, P1E</t>
  </si>
  <si>
    <t xml:space="preserve">            Support to AHPs</t>
  </si>
  <si>
    <t>S5A, S5B, S5C, S5D, S5E, S5F, S5G, S5H, S5J, S8A, S8B, S8C, S8D, S8E, S8F, S8G, S8J, S9A, S9B, S9C, S9E, S9F, S9G, S9H, S9J, H1G, H1H, H1J, H1K, H1L, H2G, H2H, H2J, H2K, H2L, H1M, H2M</t>
  </si>
  <si>
    <t xml:space="preserve">            Support to Other ST&amp;T</t>
  </si>
  <si>
    <t>S5K, S5L, S5M, S5R, S5T, S5U, S5X, S8L, S8M, S8R, S8T, S8U, S8X, S9K, S9P, S9R, S9T, S9U, S9X, G2C, G3C, H1N, H2N</t>
  </si>
  <si>
    <t xml:space="preserve">            Support to Qualified Ambulance Staff</t>
  </si>
  <si>
    <t>A2A, AGA, G2E, G3E, H1S, H2S</t>
  </si>
  <si>
    <t xml:space="preserve">            Any Other Clinical Support staff</t>
  </si>
  <si>
    <t>G2D, G3D, H1P, H2P</t>
  </si>
  <si>
    <t xml:space="preserve">  Non-Clinical</t>
  </si>
  <si>
    <t xml:space="preserve">    NHS Infrastructure Support</t>
  </si>
  <si>
    <t xml:space="preserve">            Managers &amp; senior managers</t>
  </si>
  <si>
    <t>G0A, G0B, G0C, G0D, G0E, G1A, G1B, G1C, G1D, G1E</t>
  </si>
  <si>
    <t xml:space="preserve">            Admin and Estates</t>
  </si>
  <si>
    <t>G2A, G2B, G3B, H1R, H2R</t>
  </si>
  <si>
    <t xml:space="preserve">    General Payments</t>
  </si>
  <si>
    <t xml:space="preserve">            Non-Funded Nursing Staff</t>
  </si>
  <si>
    <t>Z1A, Z1B, Z1C</t>
  </si>
  <si>
    <t xml:space="preserve">            Non-Funded S,T &amp; T Staff</t>
  </si>
  <si>
    <t>Z1D</t>
  </si>
  <si>
    <t xml:space="preserve">            Non-Funded Administrative Staff</t>
  </si>
  <si>
    <t>Z1E</t>
  </si>
  <si>
    <t xml:space="preserve">            General Payments</t>
  </si>
  <si>
    <t>Z2E, Z2F</t>
  </si>
  <si>
    <t xml:space="preserve">    Additional Specialist Groups (should be included in above where relevant - will not be double counted in totals)			</t>
  </si>
  <si>
    <t xml:space="preserve">      ****IAPT</t>
  </si>
  <si>
    <t xml:space="preserve">            of which high intensity</t>
  </si>
  <si>
    <t xml:space="preserve">            of which low intensity</t>
  </si>
  <si>
    <t xml:space="preserve">            ****Orthotists/Prosthetists</t>
  </si>
  <si>
    <t xml:space="preserve">            ****Physician's Associates</t>
  </si>
  <si>
    <t xml:space="preserve">            ****Registered Nurses - Primary Care based</t>
  </si>
  <si>
    <t xml:space="preserve">            ****Sonographers</t>
  </si>
  <si>
    <t xml:space="preserve">            ****Endoscopy</t>
  </si>
  <si>
    <t>Healthcare Science</t>
  </si>
  <si>
    <t xml:space="preserve">  Informatics</t>
  </si>
  <si>
    <t xml:space="preserve">  **Public Health Sciences</t>
  </si>
  <si>
    <t xml:space="preserve">  Physical Sc &amp; Biomed Engineering</t>
  </si>
  <si>
    <t xml:space="preserve">  Life Sciences</t>
  </si>
  <si>
    <t xml:space="preserve">  Physiological Sciences</t>
  </si>
  <si>
    <t xml:space="preserve">    Qualified Healthcare Science Staff</t>
  </si>
  <si>
    <t xml:space="preserve">      Consultant Healthcare Scientists</t>
  </si>
  <si>
    <t>NEW CODES UA*</t>
  </si>
  <si>
    <t xml:space="preserve">            Epidemiology</t>
  </si>
  <si>
    <t xml:space="preserve">            Environmental Science</t>
  </si>
  <si>
    <t xml:space="preserve">            Behavioural Science</t>
  </si>
  <si>
    <t xml:space="preserve">            Clinical Bioinformatics (Genomics)</t>
  </si>
  <si>
    <t xml:space="preserve">            Clinical Bioinformatics (Health Informatics)</t>
  </si>
  <si>
    <t xml:space="preserve">            Clinical Bioinformatics (Physical Sciences &amp; Biomed Eng)</t>
  </si>
  <si>
    <t xml:space="preserve">            Clinical Measurement</t>
  </si>
  <si>
    <t>UAJ</t>
  </si>
  <si>
    <t xml:space="preserve">            ***Clinical Pharmaceutical Science</t>
  </si>
  <si>
    <t>UAH</t>
  </si>
  <si>
    <t xml:space="preserve">            Clinical Photography/Medical Illustration</t>
  </si>
  <si>
    <t xml:space="preserve">            Imaging (ionising radiation)</t>
  </si>
  <si>
    <t xml:space="preserve">            Imaging (non-ionising radiation)</t>
  </si>
  <si>
    <t xml:space="preserve">            Medical Equipment Management</t>
  </si>
  <si>
    <t xml:space="preserve">            Medical Engineering Design</t>
  </si>
  <si>
    <t xml:space="preserve">            Nuclear Medicine</t>
  </si>
  <si>
    <t xml:space="preserve">            Radiation Engineering</t>
  </si>
  <si>
    <t xml:space="preserve">            Radiation Safety</t>
  </si>
  <si>
    <t xml:space="preserve">            Radiotherapy Physics</t>
  </si>
  <si>
    <t xml:space="preserve">            Reconstructive Science &amp; Maxillofacial Prosthetics</t>
  </si>
  <si>
    <t xml:space="preserve">            Rehabilitation Engineering</t>
  </si>
  <si>
    <t xml:space="preserve">            Renal Technology</t>
  </si>
  <si>
    <t xml:space="preserve">            Working across Clinical Engineering</t>
  </si>
  <si>
    <t xml:space="preserve">            Working across Medical Physics</t>
  </si>
  <si>
    <t xml:space="preserve">            Anatomical Pathology Technology</t>
  </si>
  <si>
    <t>UAC</t>
  </si>
  <si>
    <t xml:space="preserve">            Cervical Cytology</t>
  </si>
  <si>
    <t xml:space="preserve">            Clinical Biochemistry</t>
  </si>
  <si>
    <t>UAA</t>
  </si>
  <si>
    <t xml:space="preserve">            Immunology</t>
  </si>
  <si>
    <t xml:space="preserve">            Cytopathology</t>
  </si>
  <si>
    <t xml:space="preserve">            Electron Microscopy</t>
  </si>
  <si>
    <t xml:space="preserve">            Clinical Genetics</t>
  </si>
  <si>
    <t>UAD</t>
  </si>
  <si>
    <t xml:space="preserve">            Haematology including Transfusion Science</t>
  </si>
  <si>
    <t xml:space="preserve">            Histocompatibility &amp; Immunogenetics</t>
  </si>
  <si>
    <t xml:space="preserve">            Histopathology</t>
  </si>
  <si>
    <t xml:space="preserve">            Medical Microbiology &amp; Microbiology</t>
  </si>
  <si>
    <t>UAB</t>
  </si>
  <si>
    <t xml:space="preserve">            Phlebotomy</t>
  </si>
  <si>
    <t xml:space="preserve">            Point of Care Testing</t>
  </si>
  <si>
    <t xml:space="preserve">            Reproductive Science</t>
  </si>
  <si>
    <t xml:space="preserve">            Tissue Banking</t>
  </si>
  <si>
    <t xml:space="preserve">            Medical Virology</t>
  </si>
  <si>
    <t xml:space="preserve">            Working across Blood Science</t>
  </si>
  <si>
    <t xml:space="preserve">            Working across Cellular Science</t>
  </si>
  <si>
    <t xml:space="preserve">            Working across Infection Science</t>
  </si>
  <si>
    <t xml:space="preserve">            Working across Life Sciences</t>
  </si>
  <si>
    <t>UAA, UAB, UAC, UAD</t>
  </si>
  <si>
    <t xml:space="preserve">            Audiological Science</t>
  </si>
  <si>
    <t>UAF</t>
  </si>
  <si>
    <t xml:space="preserve">            Autonomic Science</t>
  </si>
  <si>
    <t>UAE</t>
  </si>
  <si>
    <t xml:space="preserve">            Cardiac Physiology</t>
  </si>
  <si>
    <t xml:space="preserve">            Critical Care</t>
  </si>
  <si>
    <t xml:space="preserve">            Gastrointestinal Physiology</t>
  </si>
  <si>
    <t>UAG</t>
  </si>
  <si>
    <t xml:space="preserve">            Neurophysiology</t>
  </si>
  <si>
    <t xml:space="preserve">            Ophthalmic &amp; Vision Sciences</t>
  </si>
  <si>
    <t xml:space="preserve">            Clinical Perfusion</t>
  </si>
  <si>
    <t xml:space="preserve">            Respiratory &amp; Sleep Physiology</t>
  </si>
  <si>
    <t xml:space="preserve">            Urodynamic Science</t>
  </si>
  <si>
    <t xml:space="preserve">            Vascular Science</t>
  </si>
  <si>
    <t xml:space="preserve">            Working across Physiological Sciences</t>
  </si>
  <si>
    <t>UAE, UAF, UAG</t>
  </si>
  <si>
    <t xml:space="preserve">      Manager Healthcare Science</t>
  </si>
  <si>
    <t>NEW CODE U0*</t>
  </si>
  <si>
    <t>U0J</t>
  </si>
  <si>
    <t>U0H</t>
  </si>
  <si>
    <t>U0C</t>
  </si>
  <si>
    <t>U0A</t>
  </si>
  <si>
    <t>U0D</t>
  </si>
  <si>
    <t>U0B</t>
  </si>
  <si>
    <t>U0A, U0B, U0C, U0D</t>
  </si>
  <si>
    <t>U0F</t>
  </si>
  <si>
    <t>U0E</t>
  </si>
  <si>
    <t>U0G</t>
  </si>
  <si>
    <t>U0E, U0F, U0G</t>
  </si>
  <si>
    <t xml:space="preserve">      Healthcare Scientists</t>
  </si>
  <si>
    <t>NEW CODES U1*, U2*</t>
  </si>
  <si>
    <t>U1J, U2J</t>
  </si>
  <si>
    <t>U1H, U2H</t>
  </si>
  <si>
    <t>U1C, U2C</t>
  </si>
  <si>
    <t>U1A, U2A</t>
  </si>
  <si>
    <t>U1D, U2D</t>
  </si>
  <si>
    <t>U1B, U2B</t>
  </si>
  <si>
    <t>U1A, U2A, U1B, U2B, U1C, U2C, U1D, U2D</t>
  </si>
  <si>
    <t>U1F, U2F</t>
  </si>
  <si>
    <t>U1E, U2E</t>
  </si>
  <si>
    <t>U1G, U2G</t>
  </si>
  <si>
    <t xml:space="preserve">      HCS Practitioners (incl BMS, Physiologists, Technologists)</t>
  </si>
  <si>
    <t>NEW CODES U3*, U4*</t>
  </si>
  <si>
    <t>U3J, U4J</t>
  </si>
  <si>
    <t>U3H, U4H</t>
  </si>
  <si>
    <t>U3C, U4C</t>
  </si>
  <si>
    <t>U3A, U4A</t>
  </si>
  <si>
    <t>U3D, U4D</t>
  </si>
  <si>
    <t>U3B, U4B</t>
  </si>
  <si>
    <t>U3C, U4B</t>
  </si>
  <si>
    <t>U3F, U4F</t>
  </si>
  <si>
    <t>U3E, U4E</t>
  </si>
  <si>
    <t>U3G, U4G</t>
  </si>
  <si>
    <t xml:space="preserve">    Support to Qualified Healthcare Science Staff</t>
  </si>
  <si>
    <t xml:space="preserve">      Healthcare Science Associates</t>
  </si>
  <si>
    <t>U5J</t>
  </si>
  <si>
    <t>U5H</t>
  </si>
  <si>
    <t>U5C</t>
  </si>
  <si>
    <t>U5A</t>
  </si>
  <si>
    <t>U5D</t>
  </si>
  <si>
    <t>U5B</t>
  </si>
  <si>
    <t>U5F</t>
  </si>
  <si>
    <t>U5E</t>
  </si>
  <si>
    <t>U5G</t>
  </si>
  <si>
    <t xml:space="preserve">      Healthcare Science Assistants</t>
  </si>
  <si>
    <t>U9J</t>
  </si>
  <si>
    <t>U9H</t>
  </si>
  <si>
    <t>U9C</t>
  </si>
  <si>
    <t>U9A</t>
  </si>
  <si>
    <t>U9D</t>
  </si>
  <si>
    <t>U9B</t>
  </si>
  <si>
    <t>U9F</t>
  </si>
  <si>
    <t>U9E</t>
  </si>
  <si>
    <t>U9G</t>
  </si>
  <si>
    <t xml:space="preserve">    Trainee Healthcare Science Staff</t>
  </si>
  <si>
    <t xml:space="preserve">            Trainee Healthcare Scientists</t>
  </si>
  <si>
    <t>NEW CODES U6*</t>
  </si>
  <si>
    <t xml:space="preserve">            Trainee Healthcare Science Practitioners</t>
  </si>
  <si>
    <t>NEW CODES U7*</t>
  </si>
  <si>
    <t xml:space="preserve">            Trainee Healthcare Science Associates</t>
  </si>
  <si>
    <t>NEW CODES U8*</t>
  </si>
  <si>
    <t>Medical &amp; Dental</t>
  </si>
  <si>
    <t xml:space="preserve">  Medical &amp; Dental</t>
  </si>
  <si>
    <t xml:space="preserve">    Surgery</t>
  </si>
  <si>
    <t xml:space="preserve">        General Surgery</t>
  </si>
  <si>
    <t>021</t>
  </si>
  <si>
    <t xml:space="preserve">                Consultants (including Directors of Public Health)</t>
  </si>
  <si>
    <t xml:space="preserve">                Trainee Grades</t>
  </si>
  <si>
    <t xml:space="preserve">                Career/ Staff Grades</t>
  </si>
  <si>
    <t xml:space="preserve">                Other Medical &amp; Dental (balancing figure)</t>
  </si>
  <si>
    <t xml:space="preserve">        Paediatric Surgery</t>
  </si>
  <si>
    <t>022</t>
  </si>
  <si>
    <t xml:space="preserve">        Otolaryngology</t>
  </si>
  <si>
    <t>023</t>
  </si>
  <si>
    <t xml:space="preserve">        Trauma and Orthopaedic Surgery</t>
  </si>
  <si>
    <t>024</t>
  </si>
  <si>
    <t xml:space="preserve">        Urology</t>
  </si>
  <si>
    <t>027</t>
  </si>
  <si>
    <t xml:space="preserve">        Plastic Surgery</t>
  </si>
  <si>
    <t>028</t>
  </si>
  <si>
    <t xml:space="preserve">        Cardio-thoracic surgery</t>
  </si>
  <si>
    <t>029</t>
  </si>
  <si>
    <t xml:space="preserve">        Vascular Surgery</t>
  </si>
  <si>
    <t>036</t>
  </si>
  <si>
    <t xml:space="preserve">        Oral and Maxillo-facial Surgery</t>
  </si>
  <si>
    <t>061</t>
  </si>
  <si>
    <t xml:space="preserve">    Psychiatry</t>
  </si>
  <si>
    <t xml:space="preserve">        Psychiatry of Learning Disability</t>
  </si>
  <si>
    <t>051</t>
  </si>
  <si>
    <t xml:space="preserve">        General Psychiatry</t>
  </si>
  <si>
    <t>052</t>
  </si>
  <si>
    <t xml:space="preserve">        Child and Adolescent Psychiatry</t>
  </si>
  <si>
    <t>053</t>
  </si>
  <si>
    <t xml:space="preserve">        Forensic Psychiatry</t>
  </si>
  <si>
    <t>054</t>
  </si>
  <si>
    <t xml:space="preserve">        Medical Psychotherapy</t>
  </si>
  <si>
    <t>055</t>
  </si>
  <si>
    <t xml:space="preserve">        Old Age Psychiatry</t>
  </si>
  <si>
    <t>056</t>
  </si>
  <si>
    <t xml:space="preserve">    Anaesthetics</t>
  </si>
  <si>
    <t xml:space="preserve">        Anaesthetics</t>
  </si>
  <si>
    <t>091</t>
  </si>
  <si>
    <t xml:space="preserve">    Intensive Care</t>
  </si>
  <si>
    <t xml:space="preserve">        Intensive Care Medicine</t>
  </si>
  <si>
    <t>034</t>
  </si>
  <si>
    <t xml:space="preserve">    A and E</t>
  </si>
  <si>
    <t xml:space="preserve">        Accident and Emergency</t>
  </si>
  <si>
    <t>030</t>
  </si>
  <si>
    <t xml:space="preserve">    Uncoupled Specialties</t>
  </si>
  <si>
    <t xml:space="preserve">        Immunology</t>
  </si>
  <si>
    <t xml:space="preserve">        General Internal Medicine</t>
  </si>
  <si>
    <t>001</t>
  </si>
  <si>
    <t xml:space="preserve">        Infectious Diseases</t>
  </si>
  <si>
    <t>003</t>
  </si>
  <si>
    <t xml:space="preserve">        Respiratory Medicine</t>
  </si>
  <si>
    <t>004</t>
  </si>
  <si>
    <t xml:space="preserve">        Dermatology</t>
  </si>
  <si>
    <t>005</t>
  </si>
  <si>
    <t xml:space="preserve">        Neurology</t>
  </si>
  <si>
    <t>006</t>
  </si>
  <si>
    <t xml:space="preserve">        Cardiology</t>
  </si>
  <si>
    <t>007</t>
  </si>
  <si>
    <t xml:space="preserve">        Rheumatology</t>
  </si>
  <si>
    <t>008</t>
  </si>
  <si>
    <t xml:space="preserve">        Genito-urinary Medicine</t>
  </si>
  <si>
    <t>009</t>
  </si>
  <si>
    <t xml:space="preserve">        Clinical Pharmacology and Therapeutics</t>
  </si>
  <si>
    <t>010</t>
  </si>
  <si>
    <t xml:space="preserve">        Geriatric Medicine</t>
  </si>
  <si>
    <t>011</t>
  </si>
  <si>
    <t xml:space="preserve">        Medical Oncology</t>
  </si>
  <si>
    <t>012</t>
  </si>
  <si>
    <t xml:space="preserve">        Clinical Physiology</t>
  </si>
  <si>
    <t>013</t>
  </si>
  <si>
    <t xml:space="preserve">        Clinical Neurophysiology</t>
  </si>
  <si>
    <t>014</t>
  </si>
  <si>
    <t xml:space="preserve">        Renal Medicine</t>
  </si>
  <si>
    <t>015</t>
  </si>
  <si>
    <t xml:space="preserve">        Nuclear Medicine</t>
  </si>
  <si>
    <t>016</t>
  </si>
  <si>
    <t xml:space="preserve">        Endocrinology and Diabetes Mellitus</t>
  </si>
  <si>
    <t>017</t>
  </si>
  <si>
    <t xml:space="preserve">        Gastroenterology</t>
  </si>
  <si>
    <t>018</t>
  </si>
  <si>
    <t xml:space="preserve">        Audiovestibular Medicine</t>
  </si>
  <si>
    <t>019</t>
  </si>
  <si>
    <t xml:space="preserve">        Clinical Genetics/Cyto/Molecular</t>
  </si>
  <si>
    <t>020, 079</t>
  </si>
  <si>
    <t xml:space="preserve">        Clinical Oncology</t>
  </si>
  <si>
    <t>026</t>
  </si>
  <si>
    <t xml:space="preserve">        Tropical Medicine</t>
  </si>
  <si>
    <t>032</t>
  </si>
  <si>
    <t xml:space="preserve">        Allergy</t>
  </si>
  <si>
    <t>033</t>
  </si>
  <si>
    <t xml:space="preserve">        Acute Internal Medicine</t>
  </si>
  <si>
    <t>035</t>
  </si>
  <si>
    <t xml:space="preserve">        Haematology  (including Blood Tranfusion)</t>
  </si>
  <si>
    <t>073, 092</t>
  </si>
  <si>
    <t xml:space="preserve">        Rehabilitation Medicine</t>
  </si>
  <si>
    <t>084</t>
  </si>
  <si>
    <t xml:space="preserve">        Sport and Exercise Medicine</t>
  </si>
  <si>
    <t>085</t>
  </si>
  <si>
    <t xml:space="preserve">        Occupational Medicine</t>
  </si>
  <si>
    <t>093</t>
  </si>
  <si>
    <t xml:space="preserve">        Palliative Medicine</t>
  </si>
  <si>
    <t>094</t>
  </si>
  <si>
    <t xml:space="preserve">        Medical Ophthalmology</t>
  </si>
  <si>
    <t>096</t>
  </si>
  <si>
    <t xml:space="preserve">        Paediatric Cardiology</t>
  </si>
  <si>
    <t>097</t>
  </si>
  <si>
    <t xml:space="preserve">    Runthrough Specialties</t>
  </si>
  <si>
    <t xml:space="preserve">        Histopathology</t>
  </si>
  <si>
    <t>074</t>
  </si>
  <si>
    <t xml:space="preserve">        Medical Microbiology</t>
  </si>
  <si>
    <t>075</t>
  </si>
  <si>
    <t xml:space="preserve">        Medical Virology</t>
  </si>
  <si>
    <t>078</t>
  </si>
  <si>
    <t xml:space="preserve">        Paediatrics (including Paediatric Neurology)</t>
  </si>
  <si>
    <t>002, 049</t>
  </si>
  <si>
    <t xml:space="preserve">        Opthalmology</t>
  </si>
  <si>
    <t>025</t>
  </si>
  <si>
    <t xml:space="preserve">        Neurosurgery</t>
  </si>
  <si>
    <t>031</t>
  </si>
  <si>
    <t xml:space="preserve">        Obstetrics and Gynaecology</t>
  </si>
  <si>
    <t>040</t>
  </si>
  <si>
    <t xml:space="preserve">        Community Sexual and Reproductive Health</t>
  </si>
  <si>
    <t>041</t>
  </si>
  <si>
    <t xml:space="preserve">        General Pathology</t>
  </si>
  <si>
    <t>071</t>
  </si>
  <si>
    <t xml:space="preserve">        Chemical Pathology</t>
  </si>
  <si>
    <t>072</t>
  </si>
  <si>
    <t xml:space="preserve">        Clinical Radiology</t>
  </si>
  <si>
    <t>080</t>
  </si>
  <si>
    <t xml:space="preserve">        Diagnostic neuropathology</t>
  </si>
  <si>
    <t>086</t>
  </si>
  <si>
    <t xml:space="preserve">        Paediatric and perinatal pathology</t>
  </si>
  <si>
    <t>087</t>
  </si>
  <si>
    <t xml:space="preserve">        Forensic histopathology</t>
  </si>
  <si>
    <t>088</t>
  </si>
  <si>
    <t xml:space="preserve">    Dentistry / Dental</t>
  </si>
  <si>
    <t xml:space="preserve">        Dental and Maxillofacial Radiology</t>
  </si>
  <si>
    <t>045</t>
  </si>
  <si>
    <t xml:space="preserve">        Oral and Maxillofacial Pathology</t>
  </si>
  <si>
    <t>046</t>
  </si>
  <si>
    <t xml:space="preserve">        Oral Microbiology</t>
  </si>
  <si>
    <t>047</t>
  </si>
  <si>
    <t xml:space="preserve">        Oral Medicine</t>
  </si>
  <si>
    <t>048</t>
  </si>
  <si>
    <t xml:space="preserve">        Orthodontics</t>
  </si>
  <si>
    <t>062</t>
  </si>
  <si>
    <t xml:space="preserve">        Restorative Dentistry</t>
  </si>
  <si>
    <t>063</t>
  </si>
  <si>
    <t xml:space="preserve">        Paediatric Dentistry</t>
  </si>
  <si>
    <t>064</t>
  </si>
  <si>
    <t xml:space="preserve">        Oral Surgery</t>
  </si>
  <si>
    <t>066</t>
  </si>
  <si>
    <t xml:space="preserve">        Endodontics</t>
  </si>
  <si>
    <t>067</t>
  </si>
  <si>
    <t xml:space="preserve">        Periodontics</t>
  </si>
  <si>
    <t>068</t>
  </si>
  <si>
    <t xml:space="preserve">        Prosthodontics</t>
  </si>
  <si>
    <t>069</t>
  </si>
  <si>
    <t xml:space="preserve">        Special Care Dentistry</t>
  </si>
  <si>
    <t>070</t>
  </si>
  <si>
    <t xml:space="preserve">        Dental Public Health</t>
  </si>
  <si>
    <t>980</t>
  </si>
  <si>
    <t xml:space="preserve">    Stroke</t>
  </si>
  <si>
    <t xml:space="preserve">        **Stroke</t>
  </si>
  <si>
    <t xml:space="preserve">    PH Medicine</t>
  </si>
  <si>
    <t xml:space="preserve">        Public Health Medicine</t>
  </si>
  <si>
    <t>090</t>
  </si>
  <si>
    <t xml:space="preserve">    GP, Comm &amp; PH</t>
  </si>
  <si>
    <t xml:space="preserve">        GP, Community &amp; PH</t>
  </si>
  <si>
    <t>800, 920, 921, 930, 970, 971, 976, 977, 978, 979, 996</t>
  </si>
  <si>
    <t xml:space="preserve">    Other Specialties</t>
  </si>
  <si>
    <t xml:space="preserve">        Other Specialties</t>
  </si>
  <si>
    <t>099</t>
  </si>
  <si>
    <t xml:space="preserve">    Other M&amp;D</t>
  </si>
  <si>
    <t xml:space="preserve">        Other M&amp;D (Balancing Figure)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</si>
</sst>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#.##%"/>
  </numFmts>
  <fonts count="8">
    <font>
      <sz val="11"/>
      <name val="Calibri"/>
    </font>
    <font>
      <b/>
      <sz val="14.3"/>
      <name val="Calibri"/>
    </font>
    <font>
      <b/>
      <sz val="9.9"/>
      <name val="Calibri"/>
    </font>
    <font>
      <b/>
      <sz val="9.9"/>
      <color rgb="FFFFFFFF"/>
      <name val="Calibri"/>
    </font>
    <font>
      <b/>
      <sz val="9.9"/>
      <color rgb="FFFFFF00"/>
      <name val="Calibri"/>
    </font>
    <font>
      <b/>
      <sz val="9.9"/>
      <color rgb="FF000000"/>
      <name val="Calibri"/>
    </font>
    <font>
      <sz val="9.9"/>
      <name val="Calibri"/>
    </font>
    <font>
      <sz val="9.9"/>
      <color rgb="FF000000"/>
      <name val="Calibri"/>
    </font>
  </fonts>
  <fills count="16">
    <fill>
      <patternFill patternType="none"/>
    </fill>
    <fill>
      <patternFill patternType="gray125"/>
    </fill>
    <fill>
      <patternFill patternType="solid">
        <fgColor rgb="FF6495ED"/>
      </patternFill>
    </fill>
    <fill>
      <patternFill patternType="solid">
        <fgColor rgb="FFFFFFFF"/>
      </patternFill>
    </fill>
    <fill>
      <patternFill patternType="solid">
        <fgColor rgb="FF92B8F2"/>
      </patternFill>
    </fill>
    <fill>
      <patternFill patternType="solid">
        <fgColor rgb="FFDCDCDC"/>
      </patternFill>
    </fill>
    <fill>
      <patternFill patternType="solid">
        <fgColor rgb="FFFFFFE0"/>
      </patternFill>
    </fill>
    <fill>
      <patternFill patternType="solid">
        <fgColor rgb="FFCDDEF9"/>
      </patternFill>
    </fill>
    <fill>
      <patternFill patternType="solid">
        <fgColor rgb="FFE4EEFC"/>
      </patternFill>
    </fill>
    <fill>
      <patternFill patternType="solid">
        <fgColor rgb="FFE2E2E2"/>
      </patternFill>
    </fill>
    <fill>
      <patternFill patternType="solid">
        <fgColor rgb="FFF8CBAD"/>
      </patternFill>
    </fill>
    <fill>
      <patternFill patternType="solid">
        <fgColor rgb="FFE6B8B7"/>
      </patternFill>
    </fill>
    <fill>
      <patternFill patternType="solid">
        <fgColor rgb="FFC6E0B4"/>
      </patternFill>
    </fill>
    <fill>
      <patternFill patternType="solid">
        <fgColor rgb="FFE4DFEC"/>
      </patternFill>
    </fill>
    <fill>
      <patternFill patternType="solid">
        <fgColor rgb="FFDCE6F1"/>
      </patternFill>
    </fill>
    <fill>
      <patternFill patternType="solid">
        <fgColor rgb="FFF5F5F5"/>
      </patternFill>
    </fill>
  </fills>
  <borders count="5"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0" fillId="0" borderId="1" xfId="0" applyBorder="1" applyAlignment="1">
      <alignment horizontal="center" vertical="center"/>
    </xf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wrapText="1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/>
    <xf numFmtId="0" fontId="5" fillId="4" borderId="1" xfId="0" applyFont="1" applyFill="1" applyBorder="1" applyAlignment="1">
      <alignment horizontal="left" vertical="center"/>
    </xf>
    <xf numFmtId="164" fontId="2" fillId="4" borderId="1" xfId="0" applyNumberFormat="1" applyFont="1" applyFill="1" applyBorder="1" applyAlignment="1">
      <alignment horizontal="center" vertical="center"/>
    </xf>
    <xf numFmtId="165" fontId="2" fillId="4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vertical="center" wrapText="1"/>
    </xf>
    <xf numFmtId="0" fontId="5" fillId="7" borderId="1" xfId="0" applyFont="1" applyFill="1" applyBorder="1" applyAlignment="1">
      <alignment horizontal="left" vertical="center"/>
    </xf>
    <xf numFmtId="164" fontId="2" fillId="7" borderId="1" xfId="0" applyNumberFormat="1" applyFont="1" applyFill="1" applyBorder="1" applyAlignment="1">
      <alignment horizontal="center" vertical="center"/>
    </xf>
    <xf numFmtId="165" fontId="2" fillId="7" borderId="1" xfId="0" applyNumberFormat="1" applyFont="1" applyFill="1" applyBorder="1" applyAlignment="1">
      <alignment horizontal="center" vertical="center"/>
    </xf>
    <xf numFmtId="0" fontId="5" fillId="7" borderId="1" xfId="0" applyFont="1" applyFill="1" applyBorder="1" applyAlignment="1">
      <alignment vertical="center" wrapText="1"/>
    </xf>
    <xf numFmtId="0" fontId="5" fillId="8" borderId="1" xfId="0" applyFont="1" applyFill="1" applyBorder="1" applyAlignment="1">
      <alignment horizontal="left" vertical="center"/>
    </xf>
    <xf numFmtId="164" fontId="2" fillId="8" borderId="1" xfId="0" applyNumberFormat="1" applyFont="1" applyFill="1" applyBorder="1" applyAlignment="1">
      <alignment horizontal="center" vertical="center"/>
    </xf>
    <xf numFmtId="165" fontId="2" fillId="8" borderId="1" xfId="0" applyNumberFormat="1" applyFont="1" applyFill="1" applyBorder="1" applyAlignment="1">
      <alignment horizontal="center" vertical="center"/>
    </xf>
    <xf numFmtId="0" fontId="5" fillId="8" borderId="1" xfId="0" applyFont="1" applyFill="1" applyBorder="1" applyAlignment="1">
      <alignment vertical="center" wrapText="1"/>
    </xf>
    <xf numFmtId="0" fontId="5" fillId="9" borderId="1" xfId="0" applyFont="1" applyFill="1" applyBorder="1" applyAlignment="1">
      <alignment horizontal="left" vertical="center"/>
    </xf>
    <xf numFmtId="164" fontId="2" fillId="9" borderId="1" xfId="0" applyNumberFormat="1" applyFont="1" applyFill="1" applyBorder="1" applyAlignment="1">
      <alignment horizontal="center" vertical="center"/>
    </xf>
    <xf numFmtId="165" fontId="2" fillId="9" borderId="1" xfId="0" applyNumberFormat="1" applyFont="1" applyFill="1" applyBorder="1" applyAlignment="1">
      <alignment horizontal="center" vertical="center"/>
    </xf>
    <xf numFmtId="0" fontId="5" fillId="9" borderId="1" xfId="0" applyFont="1" applyFill="1" applyBorder="1" applyAlignment="1">
      <alignment vertical="center" wrapText="1"/>
    </xf>
    <xf numFmtId="0" fontId="6" fillId="0" borderId="0" xfId="0" applyFont="1"/>
    <xf numFmtId="0" fontId="7" fillId="3" borderId="1" xfId="0" applyFont="1" applyFill="1" applyBorder="1" applyAlignment="1">
      <alignment horizontal="left" vertical="center"/>
    </xf>
    <xf numFmtId="164" fontId="6" fillId="5" borderId="1" xfId="0" applyNumberFormat="1" applyFont="1" applyFill="1" applyBorder="1" applyAlignment="1">
      <alignment horizontal="center" vertical="center"/>
    </xf>
    <xf numFmtId="164" fontId="6" fillId="6" borderId="1" xfId="0" applyNumberFormat="1" applyFont="1" applyFill="1" applyBorder="1" applyAlignment="1">
      <alignment horizontal="center" vertical="center"/>
    </xf>
    <xf numFmtId="165" fontId="6" fillId="5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vertical="center" wrapText="1"/>
    </xf>
    <xf numFmtId="0" fontId="5" fillId="10" borderId="1" xfId="0" applyFont="1" applyFill="1" applyBorder="1" applyAlignment="1">
      <alignment horizontal="left" vertical="center"/>
    </xf>
    <xf numFmtId="0" fontId="5" fillId="11" borderId="1" xfId="0" applyFont="1" applyFill="1" applyBorder="1" applyAlignment="1">
      <alignment horizontal="left" vertical="center"/>
    </xf>
    <xf numFmtId="0" fontId="5" fillId="12" borderId="1" xfId="0" applyFont="1" applyFill="1" applyBorder="1" applyAlignment="1">
      <alignment horizontal="left" vertical="center"/>
    </xf>
    <xf numFmtId="0" fontId="5" fillId="13" borderId="1" xfId="0" applyFont="1" applyFill="1" applyBorder="1" applyAlignment="1">
      <alignment horizontal="left" vertical="center"/>
    </xf>
    <xf numFmtId="0" fontId="5" fillId="14" borderId="1" xfId="0" applyFont="1" applyFill="1" applyBorder="1" applyAlignment="1">
      <alignment horizontal="left" vertical="center"/>
    </xf>
    <xf numFmtId="0" fontId="7" fillId="11" borderId="1" xfId="0" applyFont="1" applyFill="1" applyBorder="1" applyAlignment="1">
      <alignment horizontal="left" vertical="center"/>
    </xf>
    <xf numFmtId="0" fontId="7" fillId="10" borderId="1" xfId="0" applyFont="1" applyFill="1" applyBorder="1" applyAlignment="1">
      <alignment horizontal="left" vertical="center"/>
    </xf>
    <xf numFmtId="0" fontId="7" fillId="12" borderId="1" xfId="0" applyFont="1" applyFill="1" applyBorder="1" applyAlignment="1">
      <alignment horizontal="left" vertical="center"/>
    </xf>
    <xf numFmtId="0" fontId="7" fillId="13" borderId="1" xfId="0" applyFont="1" applyFill="1" applyBorder="1" applyAlignment="1">
      <alignment horizontal="left" vertical="center"/>
    </xf>
    <xf numFmtId="0" fontId="7" fillId="14" borderId="1" xfId="0" applyFont="1" applyFill="1" applyBorder="1" applyAlignment="1">
      <alignment horizontal="left" vertical="center"/>
    </xf>
    <xf numFmtId="0" fontId="5" fillId="15" borderId="1" xfId="0" applyFont="1" applyFill="1" applyBorder="1" applyAlignment="1">
      <alignment horizontal="left" vertical="center"/>
    </xf>
    <xf numFmtId="164" fontId="2" fillId="15" borderId="1" xfId="0" applyNumberFormat="1" applyFont="1" applyFill="1" applyBorder="1" applyAlignment="1">
      <alignment horizontal="center" vertical="center"/>
    </xf>
    <xf numFmtId="165" fontId="2" fillId="15" borderId="1" xfId="0" applyNumberFormat="1" applyFont="1" applyFill="1" applyBorder="1" applyAlignment="1">
      <alignment horizontal="center" vertical="center"/>
    </xf>
    <xf numFmtId="0" fontId="5" fillId="15" borderId="1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4">
    <dxf>
      <fill>
        <patternFill>
          <bgColor rgb="FFEEE8AA"/>
        </patternFill>
      </fill>
    </dxf>
    <dxf>
      <fill>
        <patternFill>
          <bgColor rgb="FFEEE8AA"/>
        </patternFill>
      </fill>
    </dxf>
    <dxf>
      <fill>
        <patternFill>
          <bgColor rgb="FFEEE8AA"/>
        </patternFill>
      </fill>
    </dxf>
    <dxf>
      <fill>
        <patternFill>
          <bgColor rgb="FFEEE8AA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/>
  </sheetViews>
  <sheetFormatPr defaultRowHeight="15"/>
  <sheetData>
    <row r="1" spans="1:2">
      <c r="A1" t="s">
        <v>0</v>
      </c>
      <c r="B1" t="s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9"/>
  <sheetViews>
    <sheetView workbookViewId="0"/>
  </sheetViews>
  <sheetFormatPr defaultRowHeight="15"/>
  <cols>
    <col min="1" max="2" width="50" customWidth="1"/>
    <col min="3" max="19" width="11" customWidth="1"/>
    <col min="20" max="20" width="75" customWidth="1"/>
    <col min="21" max="21" width="9.140625" hidden="1" customWidth="1"/>
  </cols>
  <sheetData>
    <row r="1" spans="1:21" ht="18.75">
      <c r="A1" s="1" t="s">
        <v>2</v>
      </c>
    </row>
    <row r="3" spans="1:21" ht="0" hidden="1" customHeight="1">
      <c r="A3" t="s">
        <v>3</v>
      </c>
      <c r="B3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  <c r="K3" s="2" t="s">
        <v>13</v>
      </c>
      <c r="L3" s="2" t="s">
        <v>14</v>
      </c>
      <c r="M3" s="2" t="s">
        <v>15</v>
      </c>
      <c r="N3" s="2" t="s">
        <v>16</v>
      </c>
      <c r="O3" s="2" t="s">
        <v>17</v>
      </c>
      <c r="P3" s="2" t="s">
        <v>18</v>
      </c>
      <c r="Q3" s="2" t="s">
        <v>19</v>
      </c>
      <c r="R3" s="2" t="s">
        <v>20</v>
      </c>
      <c r="S3" s="2" t="s">
        <v>21</v>
      </c>
      <c r="T3" s="2" t="s">
        <v>22</v>
      </c>
      <c r="U3" s="2" t="s">
        <v>23</v>
      </c>
    </row>
    <row r="4" spans="1:21" ht="25.5">
      <c r="A4" s="44" t="s">
        <v>24</v>
      </c>
      <c r="B4" s="44" t="s">
        <v>25</v>
      </c>
      <c r="C4" s="47" t="s">
        <v>26</v>
      </c>
      <c r="D4" s="47" t="s">
        <v>27</v>
      </c>
      <c r="E4" s="47" t="s">
        <v>27</v>
      </c>
      <c r="F4" s="47" t="s">
        <v>27</v>
      </c>
      <c r="G4" s="47" t="s">
        <v>27</v>
      </c>
      <c r="H4" s="47" t="s">
        <v>28</v>
      </c>
      <c r="I4" s="47" t="s">
        <v>27</v>
      </c>
      <c r="J4" s="47" t="s">
        <v>27</v>
      </c>
      <c r="K4" s="47" t="s">
        <v>27</v>
      </c>
      <c r="L4" s="47" t="s">
        <v>27</v>
      </c>
      <c r="M4" s="4" t="s">
        <v>29</v>
      </c>
      <c r="N4" s="4" t="s">
        <v>30</v>
      </c>
      <c r="O4" s="47" t="s">
        <v>31</v>
      </c>
      <c r="P4" s="47" t="s">
        <v>27</v>
      </c>
      <c r="Q4" s="47" t="s">
        <v>27</v>
      </c>
      <c r="R4" s="47" t="s">
        <v>27</v>
      </c>
      <c r="S4" s="47" t="s">
        <v>27</v>
      </c>
      <c r="T4" s="4" t="s">
        <v>22</v>
      </c>
      <c r="U4" s="5"/>
    </row>
    <row r="5" spans="1:21" ht="25.5">
      <c r="A5" s="45" t="s">
        <v>27</v>
      </c>
      <c r="B5" s="45" t="s">
        <v>27</v>
      </c>
      <c r="C5" s="4" t="s">
        <v>32</v>
      </c>
      <c r="D5" s="4" t="s">
        <v>33</v>
      </c>
      <c r="E5" s="4" t="s">
        <v>34</v>
      </c>
      <c r="F5" s="4" t="s">
        <v>35</v>
      </c>
      <c r="G5" s="4" t="s">
        <v>36</v>
      </c>
      <c r="H5" s="47" t="s">
        <v>37</v>
      </c>
      <c r="I5" s="47" t="s">
        <v>27</v>
      </c>
      <c r="J5" s="47" t="s">
        <v>27</v>
      </c>
      <c r="K5" s="47" t="s">
        <v>27</v>
      </c>
      <c r="L5" s="47" t="s">
        <v>27</v>
      </c>
      <c r="M5" s="4" t="s">
        <v>38</v>
      </c>
      <c r="N5" s="4" t="s">
        <v>30</v>
      </c>
      <c r="O5" s="47" t="s">
        <v>39</v>
      </c>
      <c r="P5" s="47" t="s">
        <v>27</v>
      </c>
      <c r="Q5" s="47" t="s">
        <v>27</v>
      </c>
      <c r="R5" s="47" t="s">
        <v>27</v>
      </c>
      <c r="S5" s="47" t="s">
        <v>27</v>
      </c>
      <c r="T5" s="4" t="s">
        <v>40</v>
      </c>
      <c r="U5" s="5"/>
    </row>
    <row r="6" spans="1:21">
      <c r="A6" s="46" t="s">
        <v>27</v>
      </c>
      <c r="B6" s="46" t="s">
        <v>27</v>
      </c>
      <c r="C6" s="6" t="s">
        <v>41</v>
      </c>
      <c r="D6" s="6" t="s">
        <v>41</v>
      </c>
      <c r="E6" s="6" t="s">
        <v>41</v>
      </c>
      <c r="F6" s="6" t="s">
        <v>41</v>
      </c>
      <c r="G6" s="6" t="s">
        <v>41</v>
      </c>
      <c r="H6" s="6" t="s">
        <v>42</v>
      </c>
      <c r="I6" s="6" t="s">
        <v>43</v>
      </c>
      <c r="J6" s="6" t="s">
        <v>44</v>
      </c>
      <c r="K6" s="6" t="s">
        <v>45</v>
      </c>
      <c r="L6" s="6" t="s">
        <v>46</v>
      </c>
      <c r="M6" s="6" t="s">
        <v>46</v>
      </c>
      <c r="N6" s="6" t="s">
        <v>42</v>
      </c>
      <c r="O6" s="6" t="s">
        <v>43</v>
      </c>
      <c r="P6" s="6" t="s">
        <v>44</v>
      </c>
      <c r="Q6" s="6" t="s">
        <v>45</v>
      </c>
      <c r="R6" s="6" t="s">
        <v>46</v>
      </c>
      <c r="S6" s="6" t="s">
        <v>46</v>
      </c>
      <c r="T6" s="6" t="s">
        <v>27</v>
      </c>
      <c r="U6" s="7"/>
    </row>
    <row r="7" spans="1:21">
      <c r="A7" s="8" t="s">
        <v>47</v>
      </c>
      <c r="B7" s="8" t="s">
        <v>27</v>
      </c>
      <c r="C7" s="9">
        <f>SUM(C11,C12,C13,C14,C15,C16,C17,C19,C20,C21,C22,C23,C24,C25,C26,C28,C29,C32,C33,C34,C35,C36,C37,C38,C39,C40,C42,C43,C44,C45,C46,C47,C48,C49,C50,C51,C53,C54,C55,C57,C58,C59,C60,C61,C64,C65,C67,C68,C69,C70)</f>
        <v>0</v>
      </c>
      <c r="D7" s="9">
        <f>SUM(D11,D12,D13,D14,D15,D16,D17,D19,D20,D21,D22,D23,D24,D25,D26,D28,D29,D32,D33,D34,D35,D36,D37,D38,D39,D40,D42,D43,D44,D45,D46,D47,D48,D49,D50,D51,D53,D54,D55,D57,D58,D59,D60,D61,D64,D65,D67,D68,D69,D70)</f>
        <v>0</v>
      </c>
      <c r="E7" s="9">
        <f>SUM(E11,E12,E13,E14,E15,E16,E17,E19,E20,E21,E22,E23,E24,E25,E26,E28,E29,E32,E33,E34,E35,E36,E37,E38,E39,E40,E42,E43,E44,E45,E46,E47,E48,E49,E50,E51,E53,E54,E55,E57,E58,E59,E60,E61,E64,E65,E67,E68,E69,E70)</f>
        <v>0</v>
      </c>
      <c r="F7" s="10" t="str">
        <f t="shared" ref="F7:F38" si="0">IF(ISERROR(SUM(D7/G7)),"-",SUM(D7/G7))</f>
        <v>-</v>
      </c>
      <c r="G7" s="9">
        <f t="shared" ref="G7:L7" si="1">SUM(G11,G12,G13,G14,G15,G16,G17,G19,G20,G21,G22,G23,G24,G25,G26,G28,G29,G32,G33,G34,G35,G36,G37,G38,G39,G40,G42,G43,G44,G45,G46,G47,G48,G49,G50,G51,G53,G54,G55,G57,G58,G59,G60,G61,G64,G65,G67,G68,G69,G70)</f>
        <v>0</v>
      </c>
      <c r="H7" s="9">
        <f t="shared" si="1"/>
        <v>0</v>
      </c>
      <c r="I7" s="9">
        <f t="shared" si="1"/>
        <v>0</v>
      </c>
      <c r="J7" s="9">
        <f t="shared" si="1"/>
        <v>0</v>
      </c>
      <c r="K7" s="9">
        <f t="shared" si="1"/>
        <v>0</v>
      </c>
      <c r="L7" s="9">
        <f t="shared" si="1"/>
        <v>0</v>
      </c>
      <c r="M7" s="9" t="str">
        <f>IF(ISERROR(SUM(N7/L7)),"-",SUM(N7/L7))</f>
        <v>-</v>
      </c>
      <c r="N7" s="9">
        <f t="shared" ref="N7:T7" si="2">SUM(N11,N12,N13,N14,N15,N16,N17,N19,N20,N21,N22,N23,N24,N25,N26,N28,N29,N32,N33,N34,N35,N36,N37,N38,N39,N40,N42,N43,N44,N45,N46,N47,N48,N49,N50,N51,N53,N54,N55,N57,N58,N59,N60,N61,N64,N65,N67,N68,N69,N70)</f>
        <v>0</v>
      </c>
      <c r="O7" s="9">
        <f t="shared" si="2"/>
        <v>0</v>
      </c>
      <c r="P7" s="9">
        <f t="shared" si="2"/>
        <v>0</v>
      </c>
      <c r="Q7" s="9">
        <f t="shared" si="2"/>
        <v>0</v>
      </c>
      <c r="R7" s="9">
        <f t="shared" si="2"/>
        <v>0</v>
      </c>
      <c r="S7" s="9">
        <f t="shared" si="2"/>
        <v>0</v>
      </c>
      <c r="T7" s="11">
        <f t="shared" si="2"/>
        <v>0</v>
      </c>
      <c r="U7" s="3">
        <v>817</v>
      </c>
    </row>
    <row r="8" spans="1:21">
      <c r="A8" s="12" t="s">
        <v>48</v>
      </c>
      <c r="B8" s="12" t="s">
        <v>27</v>
      </c>
      <c r="C8" s="13">
        <f>SUM(C11,C12,C13,C14,C15,C16,C17,C19,C20,C21,C22,C23,C24,C25,C26,C28,C29,C32,C33,C34,C35,C36,C37,C38,C39,C40,C42,C43,C44,C45,C46,C47,C48,C49,C50,C51,C53,C54,C55,C57,C58,C59,C60,C61)</f>
        <v>0</v>
      </c>
      <c r="D8" s="13">
        <f>SUM(D11,D12,D13,D14,D15,D16,D17,D19,D20,D21,D22,D23,D24,D25,D26,D28,D29,D32,D33,D34,D35,D36,D37,D38,D39,D40,D42,D43,D44,D45,D46,D47,D48,D49,D50,D51,D53,D54,D55,D57,D58,D59,D60,D61)</f>
        <v>0</v>
      </c>
      <c r="E8" s="13">
        <f>SUM(E11,E12,E13,E14,E15,E16,E17,E19,E20,E21,E22,E23,E24,E25,E26,E28,E29,E32,E33,E34,E35,E36,E37,E38,E39,E40,E42,E43,E44,E45,E46,E47,E48,E49,E50,E51,E53,E54,E55,E57,E58,E59,E60,E61)</f>
        <v>0</v>
      </c>
      <c r="F8" s="14" t="str">
        <f t="shared" si="0"/>
        <v>-</v>
      </c>
      <c r="G8" s="13">
        <f t="shared" ref="G8:L8" si="3">SUM(G11,G12,G13,G14,G15,G16,G17,G19,G20,G21,G22,G23,G24,G25,G26,G28,G29,G32,G33,G34,G35,G36,G37,G38,G39,G40,G42,G43,G44,G45,G46,G47,G48,G49,G50,G51,G53,G54,G55,G57,G58,G59,G60,G61)</f>
        <v>0</v>
      </c>
      <c r="H8" s="13">
        <f t="shared" si="3"/>
        <v>0</v>
      </c>
      <c r="I8" s="13">
        <f t="shared" si="3"/>
        <v>0</v>
      </c>
      <c r="J8" s="13">
        <f t="shared" si="3"/>
        <v>0</v>
      </c>
      <c r="K8" s="13">
        <f t="shared" si="3"/>
        <v>0</v>
      </c>
      <c r="L8" s="13">
        <f t="shared" si="3"/>
        <v>0</v>
      </c>
      <c r="M8" s="13" t="str">
        <f>IF(ISERROR(SUM(N8/L8)),"-",SUM(N8/L8))</f>
        <v>-</v>
      </c>
      <c r="N8" s="13">
        <f t="shared" ref="N8:T8" si="4">SUM(N11,N12,N13,N14,N15,N16,N17,N19,N20,N21,N22,N23,N24,N25,N26,N28,N29,N32,N33,N34,N35,N36,N37,N38,N39,N40,N42,N43,N44,N45,N46,N47,N48,N49,N50,N51,N53,N54,N55,N57,N58,N59,N60,N61)</f>
        <v>0</v>
      </c>
      <c r="O8" s="13">
        <f t="shared" si="4"/>
        <v>0</v>
      </c>
      <c r="P8" s="13">
        <f t="shared" si="4"/>
        <v>0</v>
      </c>
      <c r="Q8" s="13">
        <f t="shared" si="4"/>
        <v>0</v>
      </c>
      <c r="R8" s="13">
        <f t="shared" si="4"/>
        <v>0</v>
      </c>
      <c r="S8" s="13">
        <f t="shared" si="4"/>
        <v>0</v>
      </c>
      <c r="T8" s="15">
        <f t="shared" si="4"/>
        <v>0</v>
      </c>
      <c r="U8" s="3">
        <v>818</v>
      </c>
    </row>
    <row r="9" spans="1:21">
      <c r="A9" s="16" t="s">
        <v>49</v>
      </c>
      <c r="B9" s="16" t="s">
        <v>27</v>
      </c>
      <c r="C9" s="17">
        <f>SUM(C11,C12,C13,C14,C15,C16,C17,C19,C20,C21,C22,C23,C24,C25,C26,C28,C29)</f>
        <v>0</v>
      </c>
      <c r="D9" s="17">
        <f>SUM(D11,D12,D13,D14,D15,D16,D17,D19,D20,D21,D22,D23,D24,D25,D26,D28,D29)</f>
        <v>0</v>
      </c>
      <c r="E9" s="17">
        <f>SUM(E11,E12,E13,E14,E15,E16,E17,E19,E20,E21,E22,E23,E24,E25,E26,E28,E29)</f>
        <v>0</v>
      </c>
      <c r="F9" s="18" t="str">
        <f t="shared" si="0"/>
        <v>-</v>
      </c>
      <c r="G9" s="17">
        <f t="shared" ref="G9:L9" si="5">SUM(G11,G12,G13,G14,G15,G16,G17,G19,G20,G21,G22,G23,G24,G25,G26,G28,G29)</f>
        <v>0</v>
      </c>
      <c r="H9" s="17">
        <f t="shared" si="5"/>
        <v>0</v>
      </c>
      <c r="I9" s="17">
        <f t="shared" si="5"/>
        <v>0</v>
      </c>
      <c r="J9" s="17">
        <f t="shared" si="5"/>
        <v>0</v>
      </c>
      <c r="K9" s="17">
        <f t="shared" si="5"/>
        <v>0</v>
      </c>
      <c r="L9" s="17">
        <f t="shared" si="5"/>
        <v>0</v>
      </c>
      <c r="M9" s="17" t="str">
        <f>IF(ISERROR(SUM(N9/L9)),"-",SUM(N9/L9))</f>
        <v>-</v>
      </c>
      <c r="N9" s="17">
        <f t="shared" ref="N9:T9" si="6">SUM(N11,N12,N13,N14,N15,N16,N17,N19,N20,N21,N22,N23,N24,N25,N26,N28,N29)</f>
        <v>0</v>
      </c>
      <c r="O9" s="17">
        <f t="shared" si="6"/>
        <v>0</v>
      </c>
      <c r="P9" s="17">
        <f t="shared" si="6"/>
        <v>0</v>
      </c>
      <c r="Q9" s="17">
        <f t="shared" si="6"/>
        <v>0</v>
      </c>
      <c r="R9" s="17">
        <f t="shared" si="6"/>
        <v>0</v>
      </c>
      <c r="S9" s="17">
        <f t="shared" si="6"/>
        <v>0</v>
      </c>
      <c r="T9" s="19">
        <f t="shared" si="6"/>
        <v>0</v>
      </c>
      <c r="U9" s="3">
        <v>819</v>
      </c>
    </row>
    <row r="10" spans="1:21">
      <c r="A10" s="20" t="s">
        <v>50</v>
      </c>
      <c r="B10" s="20" t="s">
        <v>27</v>
      </c>
      <c r="C10" s="21">
        <f>SUM(C11,C12,C13,C14,C15,C16,C17)</f>
        <v>0</v>
      </c>
      <c r="D10" s="21">
        <f>SUM(D11,D12,D13,D14,D15,D16,D17)</f>
        <v>0</v>
      </c>
      <c r="E10" s="21">
        <f>SUM(E11,E12,E13,E14,E15,E16,E17)</f>
        <v>0</v>
      </c>
      <c r="F10" s="22" t="str">
        <f t="shared" si="0"/>
        <v>-</v>
      </c>
      <c r="G10" s="21">
        <f t="shared" ref="G10:L10" si="7">SUM(G11,G12,G13,G14,G15,G16,G17)</f>
        <v>0</v>
      </c>
      <c r="H10" s="21">
        <f t="shared" si="7"/>
        <v>0</v>
      </c>
      <c r="I10" s="21">
        <f t="shared" si="7"/>
        <v>0</v>
      </c>
      <c r="J10" s="21">
        <f t="shared" si="7"/>
        <v>0</v>
      </c>
      <c r="K10" s="21">
        <f t="shared" si="7"/>
        <v>0</v>
      </c>
      <c r="L10" s="21">
        <f t="shared" si="7"/>
        <v>0</v>
      </c>
      <c r="M10" s="21" t="str">
        <f>IF(ISERROR(SUM(N10/L10)),"-",SUM(N10/L10))</f>
        <v>-</v>
      </c>
      <c r="N10" s="21">
        <f t="shared" ref="N10:T10" si="8">SUM(N11,N12,N13,N14,N15,N16,N17)</f>
        <v>0</v>
      </c>
      <c r="O10" s="21">
        <f t="shared" si="8"/>
        <v>0</v>
      </c>
      <c r="P10" s="21">
        <f t="shared" si="8"/>
        <v>0</v>
      </c>
      <c r="Q10" s="21">
        <f t="shared" si="8"/>
        <v>0</v>
      </c>
      <c r="R10" s="21">
        <f t="shared" si="8"/>
        <v>0</v>
      </c>
      <c r="S10" s="21">
        <f t="shared" si="8"/>
        <v>0</v>
      </c>
      <c r="T10" s="23">
        <f t="shared" si="8"/>
        <v>0</v>
      </c>
      <c r="U10" s="3">
        <v>2020</v>
      </c>
    </row>
    <row r="11" spans="1:21">
      <c r="A11" s="25" t="s">
        <v>51</v>
      </c>
      <c r="B11" s="25" t="s">
        <v>52</v>
      </c>
      <c r="C11" s="26" t="s">
        <v>27</v>
      </c>
      <c r="D11" s="27" t="s">
        <v>27</v>
      </c>
      <c r="E11" s="26" t="str">
        <f t="shared" ref="E11:E17" si="9">IF(ISERROR(SUM(D11-C11)),"-",SUM(D11-C11))</f>
        <v>-</v>
      </c>
      <c r="F11" s="28" t="str">
        <f t="shared" si="0"/>
        <v>-</v>
      </c>
      <c r="G11" s="27" t="s">
        <v>27</v>
      </c>
      <c r="H11" s="27" t="s">
        <v>27</v>
      </c>
      <c r="I11" s="27" t="s">
        <v>27</v>
      </c>
      <c r="J11" s="27" t="s">
        <v>27</v>
      </c>
      <c r="K11" s="27" t="s">
        <v>27</v>
      </c>
      <c r="L11" s="27" t="s">
        <v>27</v>
      </c>
      <c r="M11" s="27" t="s">
        <v>27</v>
      </c>
      <c r="N11" s="26" t="str">
        <f t="shared" ref="N11:N17" si="10">IF(ISERROR((L11*M11)/100),"-",(L11*M11)/100)</f>
        <v>-</v>
      </c>
      <c r="O11" s="27" t="s">
        <v>27</v>
      </c>
      <c r="P11" s="27" t="s">
        <v>27</v>
      </c>
      <c r="Q11" s="27" t="s">
        <v>27</v>
      </c>
      <c r="R11" s="27" t="s">
        <v>27</v>
      </c>
      <c r="S11" s="27" t="s">
        <v>27</v>
      </c>
      <c r="T11" s="29" t="s">
        <v>27</v>
      </c>
      <c r="U11" s="24">
        <v>820</v>
      </c>
    </row>
    <row r="12" spans="1:21">
      <c r="A12" s="25" t="s">
        <v>53</v>
      </c>
      <c r="B12" s="25" t="s">
        <v>54</v>
      </c>
      <c r="C12" s="26" t="s">
        <v>27</v>
      </c>
      <c r="D12" s="27" t="s">
        <v>27</v>
      </c>
      <c r="E12" s="26" t="str">
        <f t="shared" si="9"/>
        <v>-</v>
      </c>
      <c r="F12" s="28" t="str">
        <f t="shared" si="0"/>
        <v>-</v>
      </c>
      <c r="G12" s="27" t="s">
        <v>27</v>
      </c>
      <c r="H12" s="27" t="s">
        <v>27</v>
      </c>
      <c r="I12" s="27" t="s">
        <v>27</v>
      </c>
      <c r="J12" s="27" t="s">
        <v>27</v>
      </c>
      <c r="K12" s="27" t="s">
        <v>27</v>
      </c>
      <c r="L12" s="27" t="s">
        <v>27</v>
      </c>
      <c r="M12" s="27" t="s">
        <v>27</v>
      </c>
      <c r="N12" s="26" t="str">
        <f t="shared" si="10"/>
        <v>-</v>
      </c>
      <c r="O12" s="27" t="s">
        <v>27</v>
      </c>
      <c r="P12" s="27" t="s">
        <v>27</v>
      </c>
      <c r="Q12" s="27" t="s">
        <v>27</v>
      </c>
      <c r="R12" s="27" t="s">
        <v>27</v>
      </c>
      <c r="S12" s="27" t="s">
        <v>27</v>
      </c>
      <c r="T12" s="29" t="s">
        <v>27</v>
      </c>
      <c r="U12" s="24">
        <v>821</v>
      </c>
    </row>
    <row r="13" spans="1:21">
      <c r="A13" s="25" t="s">
        <v>55</v>
      </c>
      <c r="B13" s="25" t="s">
        <v>56</v>
      </c>
      <c r="C13" s="26" t="s">
        <v>27</v>
      </c>
      <c r="D13" s="27" t="s">
        <v>27</v>
      </c>
      <c r="E13" s="26" t="str">
        <f t="shared" si="9"/>
        <v>-</v>
      </c>
      <c r="F13" s="28" t="str">
        <f t="shared" si="0"/>
        <v>-</v>
      </c>
      <c r="G13" s="27" t="s">
        <v>27</v>
      </c>
      <c r="H13" s="27" t="s">
        <v>27</v>
      </c>
      <c r="I13" s="27" t="s">
        <v>27</v>
      </c>
      <c r="J13" s="27" t="s">
        <v>27</v>
      </c>
      <c r="K13" s="27" t="s">
        <v>27</v>
      </c>
      <c r="L13" s="27" t="s">
        <v>27</v>
      </c>
      <c r="M13" s="27" t="s">
        <v>27</v>
      </c>
      <c r="N13" s="26" t="str">
        <f t="shared" si="10"/>
        <v>-</v>
      </c>
      <c r="O13" s="27" t="s">
        <v>27</v>
      </c>
      <c r="P13" s="27" t="s">
        <v>27</v>
      </c>
      <c r="Q13" s="27" t="s">
        <v>27</v>
      </c>
      <c r="R13" s="27" t="s">
        <v>27</v>
      </c>
      <c r="S13" s="27" t="s">
        <v>27</v>
      </c>
      <c r="T13" s="29" t="s">
        <v>27</v>
      </c>
      <c r="U13" s="24">
        <v>822</v>
      </c>
    </row>
    <row r="14" spans="1:21">
      <c r="A14" s="25" t="s">
        <v>57</v>
      </c>
      <c r="B14" s="25" t="s">
        <v>58</v>
      </c>
      <c r="C14" s="26" t="s">
        <v>27</v>
      </c>
      <c r="D14" s="27" t="s">
        <v>27</v>
      </c>
      <c r="E14" s="26" t="str">
        <f t="shared" si="9"/>
        <v>-</v>
      </c>
      <c r="F14" s="28" t="str">
        <f t="shared" si="0"/>
        <v>-</v>
      </c>
      <c r="G14" s="27" t="s">
        <v>27</v>
      </c>
      <c r="H14" s="27" t="s">
        <v>27</v>
      </c>
      <c r="I14" s="27" t="s">
        <v>27</v>
      </c>
      <c r="J14" s="27" t="s">
        <v>27</v>
      </c>
      <c r="K14" s="27" t="s">
        <v>27</v>
      </c>
      <c r="L14" s="27" t="s">
        <v>27</v>
      </c>
      <c r="M14" s="27" t="s">
        <v>27</v>
      </c>
      <c r="N14" s="26" t="str">
        <f t="shared" si="10"/>
        <v>-</v>
      </c>
      <c r="O14" s="27" t="s">
        <v>27</v>
      </c>
      <c r="P14" s="27" t="s">
        <v>27</v>
      </c>
      <c r="Q14" s="27" t="s">
        <v>27</v>
      </c>
      <c r="R14" s="27" t="s">
        <v>27</v>
      </c>
      <c r="S14" s="27" t="s">
        <v>27</v>
      </c>
      <c r="T14" s="29" t="s">
        <v>27</v>
      </c>
      <c r="U14" s="24">
        <v>823</v>
      </c>
    </row>
    <row r="15" spans="1:21">
      <c r="A15" s="25" t="s">
        <v>59</v>
      </c>
      <c r="B15" s="25" t="s">
        <v>60</v>
      </c>
      <c r="C15" s="26" t="s">
        <v>27</v>
      </c>
      <c r="D15" s="27" t="s">
        <v>27</v>
      </c>
      <c r="E15" s="26" t="str">
        <f t="shared" si="9"/>
        <v>-</v>
      </c>
      <c r="F15" s="28" t="str">
        <f t="shared" si="0"/>
        <v>-</v>
      </c>
      <c r="G15" s="27" t="s">
        <v>27</v>
      </c>
      <c r="H15" s="27" t="s">
        <v>27</v>
      </c>
      <c r="I15" s="27" t="s">
        <v>27</v>
      </c>
      <c r="J15" s="27" t="s">
        <v>27</v>
      </c>
      <c r="K15" s="27" t="s">
        <v>27</v>
      </c>
      <c r="L15" s="27" t="s">
        <v>27</v>
      </c>
      <c r="M15" s="27" t="s">
        <v>27</v>
      </c>
      <c r="N15" s="26" t="str">
        <f t="shared" si="10"/>
        <v>-</v>
      </c>
      <c r="O15" s="27" t="s">
        <v>27</v>
      </c>
      <c r="P15" s="27" t="s">
        <v>27</v>
      </c>
      <c r="Q15" s="27" t="s">
        <v>27</v>
      </c>
      <c r="R15" s="27" t="s">
        <v>27</v>
      </c>
      <c r="S15" s="27" t="s">
        <v>27</v>
      </c>
      <c r="T15" s="29" t="s">
        <v>27</v>
      </c>
      <c r="U15" s="24">
        <v>824</v>
      </c>
    </row>
    <row r="16" spans="1:21">
      <c r="A16" s="25" t="s">
        <v>61</v>
      </c>
      <c r="B16" s="25" t="s">
        <v>62</v>
      </c>
      <c r="C16" s="26" t="s">
        <v>27</v>
      </c>
      <c r="D16" s="27" t="s">
        <v>27</v>
      </c>
      <c r="E16" s="26" t="str">
        <f t="shared" si="9"/>
        <v>-</v>
      </c>
      <c r="F16" s="28" t="str">
        <f t="shared" si="0"/>
        <v>-</v>
      </c>
      <c r="G16" s="27" t="s">
        <v>27</v>
      </c>
      <c r="H16" s="27" t="s">
        <v>27</v>
      </c>
      <c r="I16" s="27" t="s">
        <v>27</v>
      </c>
      <c r="J16" s="27" t="s">
        <v>27</v>
      </c>
      <c r="K16" s="27" t="s">
        <v>27</v>
      </c>
      <c r="L16" s="27" t="s">
        <v>27</v>
      </c>
      <c r="M16" s="27" t="s">
        <v>27</v>
      </c>
      <c r="N16" s="26" t="str">
        <f t="shared" si="10"/>
        <v>-</v>
      </c>
      <c r="O16" s="27" t="s">
        <v>27</v>
      </c>
      <c r="P16" s="27" t="s">
        <v>27</v>
      </c>
      <c r="Q16" s="27" t="s">
        <v>27</v>
      </c>
      <c r="R16" s="27" t="s">
        <v>27</v>
      </c>
      <c r="S16" s="27" t="s">
        <v>27</v>
      </c>
      <c r="T16" s="29" t="s">
        <v>27</v>
      </c>
      <c r="U16" s="24">
        <v>825</v>
      </c>
    </row>
    <row r="17" spans="1:21">
      <c r="A17" s="25" t="s">
        <v>63</v>
      </c>
      <c r="B17" s="25" t="s">
        <v>64</v>
      </c>
      <c r="C17" s="26" t="s">
        <v>27</v>
      </c>
      <c r="D17" s="27" t="s">
        <v>27</v>
      </c>
      <c r="E17" s="26" t="str">
        <f t="shared" si="9"/>
        <v>-</v>
      </c>
      <c r="F17" s="28" t="str">
        <f t="shared" si="0"/>
        <v>-</v>
      </c>
      <c r="G17" s="27" t="s">
        <v>27</v>
      </c>
      <c r="H17" s="27" t="s">
        <v>27</v>
      </c>
      <c r="I17" s="27" t="s">
        <v>27</v>
      </c>
      <c r="J17" s="27" t="s">
        <v>27</v>
      </c>
      <c r="K17" s="27" t="s">
        <v>27</v>
      </c>
      <c r="L17" s="27" t="s">
        <v>27</v>
      </c>
      <c r="M17" s="27" t="s">
        <v>27</v>
      </c>
      <c r="N17" s="26" t="str">
        <f t="shared" si="10"/>
        <v>-</v>
      </c>
      <c r="O17" s="27" t="s">
        <v>27</v>
      </c>
      <c r="P17" s="27" t="s">
        <v>27</v>
      </c>
      <c r="Q17" s="27" t="s">
        <v>27</v>
      </c>
      <c r="R17" s="27" t="s">
        <v>27</v>
      </c>
      <c r="S17" s="27" t="s">
        <v>27</v>
      </c>
      <c r="T17" s="29" t="s">
        <v>27</v>
      </c>
      <c r="U17" s="24">
        <v>826</v>
      </c>
    </row>
    <row r="18" spans="1:21">
      <c r="A18" s="20" t="s">
        <v>65</v>
      </c>
      <c r="B18" s="20" t="s">
        <v>27</v>
      </c>
      <c r="C18" s="21">
        <f>SUM(C19,C20,C21,C22,C23,C24,C25,C26)</f>
        <v>0</v>
      </c>
      <c r="D18" s="21">
        <f>SUM(D19,D20,D21,D22,D23,D24,D25,D26)</f>
        <v>0</v>
      </c>
      <c r="E18" s="21">
        <f>SUM(E19,E20,E21,E22,E23,E24,E25,E26)</f>
        <v>0</v>
      </c>
      <c r="F18" s="22" t="str">
        <f t="shared" si="0"/>
        <v>-</v>
      </c>
      <c r="G18" s="21">
        <f t="shared" ref="G18:L18" si="11">SUM(G19,G20,G21,G22,G23,G24,G25,G26)</f>
        <v>0</v>
      </c>
      <c r="H18" s="21">
        <f t="shared" si="11"/>
        <v>0</v>
      </c>
      <c r="I18" s="21">
        <f t="shared" si="11"/>
        <v>0</v>
      </c>
      <c r="J18" s="21">
        <f t="shared" si="11"/>
        <v>0</v>
      </c>
      <c r="K18" s="21">
        <f t="shared" si="11"/>
        <v>0</v>
      </c>
      <c r="L18" s="21">
        <f t="shared" si="11"/>
        <v>0</v>
      </c>
      <c r="M18" s="21" t="str">
        <f>IF(ISERROR(SUM(N18/L18)),"-",SUM(N18/L18))</f>
        <v>-</v>
      </c>
      <c r="N18" s="21">
        <f t="shared" ref="N18:T18" si="12">SUM(N19,N20,N21,N22,N23,N24,N25,N26)</f>
        <v>0</v>
      </c>
      <c r="O18" s="21">
        <f t="shared" si="12"/>
        <v>0</v>
      </c>
      <c r="P18" s="21">
        <f t="shared" si="12"/>
        <v>0</v>
      </c>
      <c r="Q18" s="21">
        <f t="shared" si="12"/>
        <v>0</v>
      </c>
      <c r="R18" s="21">
        <f t="shared" si="12"/>
        <v>0</v>
      </c>
      <c r="S18" s="21">
        <f t="shared" si="12"/>
        <v>0</v>
      </c>
      <c r="T18" s="23">
        <f t="shared" si="12"/>
        <v>0</v>
      </c>
      <c r="U18" s="3">
        <v>836</v>
      </c>
    </row>
    <row r="19" spans="1:21">
      <c r="A19" s="25" t="s">
        <v>66</v>
      </c>
      <c r="B19" s="25" t="s">
        <v>67</v>
      </c>
      <c r="C19" s="26" t="s">
        <v>27</v>
      </c>
      <c r="D19" s="27" t="s">
        <v>27</v>
      </c>
      <c r="E19" s="26" t="str">
        <f t="shared" ref="E19:E26" si="13">IF(ISERROR(SUM(D19-C19)),"-",SUM(D19-C19))</f>
        <v>-</v>
      </c>
      <c r="F19" s="28" t="str">
        <f t="shared" si="0"/>
        <v>-</v>
      </c>
      <c r="G19" s="27" t="s">
        <v>27</v>
      </c>
      <c r="H19" s="27" t="s">
        <v>27</v>
      </c>
      <c r="I19" s="27" t="s">
        <v>27</v>
      </c>
      <c r="J19" s="27" t="s">
        <v>27</v>
      </c>
      <c r="K19" s="27" t="s">
        <v>27</v>
      </c>
      <c r="L19" s="27" t="s">
        <v>27</v>
      </c>
      <c r="M19" s="27" t="s">
        <v>27</v>
      </c>
      <c r="N19" s="26" t="str">
        <f t="shared" ref="N19:N26" si="14">IF(ISERROR((L19*M19)/100),"-",(L19*M19)/100)</f>
        <v>-</v>
      </c>
      <c r="O19" s="27" t="s">
        <v>27</v>
      </c>
      <c r="P19" s="27" t="s">
        <v>27</v>
      </c>
      <c r="Q19" s="27" t="s">
        <v>27</v>
      </c>
      <c r="R19" s="27" t="s">
        <v>27</v>
      </c>
      <c r="S19" s="27" t="s">
        <v>27</v>
      </c>
      <c r="T19" s="29" t="s">
        <v>27</v>
      </c>
      <c r="U19" s="24">
        <v>827</v>
      </c>
    </row>
    <row r="20" spans="1:21">
      <c r="A20" s="25" t="s">
        <v>63</v>
      </c>
      <c r="B20" s="25" t="s">
        <v>68</v>
      </c>
      <c r="C20" s="26" t="s">
        <v>27</v>
      </c>
      <c r="D20" s="27" t="s">
        <v>27</v>
      </c>
      <c r="E20" s="26" t="str">
        <f t="shared" si="13"/>
        <v>-</v>
      </c>
      <c r="F20" s="28" t="str">
        <f t="shared" si="0"/>
        <v>-</v>
      </c>
      <c r="G20" s="27" t="s">
        <v>27</v>
      </c>
      <c r="H20" s="27" t="s">
        <v>27</v>
      </c>
      <c r="I20" s="27" t="s">
        <v>27</v>
      </c>
      <c r="J20" s="27" t="s">
        <v>27</v>
      </c>
      <c r="K20" s="27" t="s">
        <v>27</v>
      </c>
      <c r="L20" s="27" t="s">
        <v>27</v>
      </c>
      <c r="M20" s="27" t="s">
        <v>27</v>
      </c>
      <c r="N20" s="26" t="str">
        <f t="shared" si="14"/>
        <v>-</v>
      </c>
      <c r="O20" s="27" t="s">
        <v>27</v>
      </c>
      <c r="P20" s="27" t="s">
        <v>27</v>
      </c>
      <c r="Q20" s="27" t="s">
        <v>27</v>
      </c>
      <c r="R20" s="27" t="s">
        <v>27</v>
      </c>
      <c r="S20" s="27" t="s">
        <v>27</v>
      </c>
      <c r="T20" s="29" t="s">
        <v>27</v>
      </c>
      <c r="U20" s="24">
        <v>828</v>
      </c>
    </row>
    <row r="21" spans="1:21">
      <c r="A21" s="25" t="s">
        <v>69</v>
      </c>
      <c r="B21" s="25" t="s">
        <v>70</v>
      </c>
      <c r="C21" s="26" t="s">
        <v>27</v>
      </c>
      <c r="D21" s="27" t="s">
        <v>27</v>
      </c>
      <c r="E21" s="26" t="str">
        <f t="shared" si="13"/>
        <v>-</v>
      </c>
      <c r="F21" s="28" t="str">
        <f t="shared" si="0"/>
        <v>-</v>
      </c>
      <c r="G21" s="27" t="s">
        <v>27</v>
      </c>
      <c r="H21" s="27" t="s">
        <v>27</v>
      </c>
      <c r="I21" s="27" t="s">
        <v>27</v>
      </c>
      <c r="J21" s="27" t="s">
        <v>27</v>
      </c>
      <c r="K21" s="27" t="s">
        <v>27</v>
      </c>
      <c r="L21" s="27" t="s">
        <v>27</v>
      </c>
      <c r="M21" s="27" t="s">
        <v>27</v>
      </c>
      <c r="N21" s="26" t="str">
        <f t="shared" si="14"/>
        <v>-</v>
      </c>
      <c r="O21" s="27" t="s">
        <v>27</v>
      </c>
      <c r="P21" s="27" t="s">
        <v>27</v>
      </c>
      <c r="Q21" s="27" t="s">
        <v>27</v>
      </c>
      <c r="R21" s="27" t="s">
        <v>27</v>
      </c>
      <c r="S21" s="27" t="s">
        <v>27</v>
      </c>
      <c r="T21" s="29" t="s">
        <v>27</v>
      </c>
      <c r="U21" s="24">
        <v>1670</v>
      </c>
    </row>
    <row r="22" spans="1:21">
      <c r="A22" s="25" t="s">
        <v>71</v>
      </c>
      <c r="B22" s="25" t="s">
        <v>72</v>
      </c>
      <c r="C22" s="26" t="s">
        <v>27</v>
      </c>
      <c r="D22" s="27" t="s">
        <v>27</v>
      </c>
      <c r="E22" s="26" t="str">
        <f t="shared" si="13"/>
        <v>-</v>
      </c>
      <c r="F22" s="28" t="str">
        <f t="shared" si="0"/>
        <v>-</v>
      </c>
      <c r="G22" s="27" t="s">
        <v>27</v>
      </c>
      <c r="H22" s="27" t="s">
        <v>27</v>
      </c>
      <c r="I22" s="27" t="s">
        <v>27</v>
      </c>
      <c r="J22" s="27" t="s">
        <v>27</v>
      </c>
      <c r="K22" s="27" t="s">
        <v>27</v>
      </c>
      <c r="L22" s="27" t="s">
        <v>27</v>
      </c>
      <c r="M22" s="27" t="s">
        <v>27</v>
      </c>
      <c r="N22" s="26" t="str">
        <f t="shared" si="14"/>
        <v>-</v>
      </c>
      <c r="O22" s="27" t="s">
        <v>27</v>
      </c>
      <c r="P22" s="27" t="s">
        <v>27</v>
      </c>
      <c r="Q22" s="27" t="s">
        <v>27</v>
      </c>
      <c r="R22" s="27" t="s">
        <v>27</v>
      </c>
      <c r="S22" s="27" t="s">
        <v>27</v>
      </c>
      <c r="T22" s="29" t="s">
        <v>27</v>
      </c>
      <c r="U22" s="24">
        <v>829</v>
      </c>
    </row>
    <row r="23" spans="1:21">
      <c r="A23" s="25" t="s">
        <v>53</v>
      </c>
      <c r="B23" s="25" t="s">
        <v>73</v>
      </c>
      <c r="C23" s="26" t="s">
        <v>27</v>
      </c>
      <c r="D23" s="27" t="s">
        <v>27</v>
      </c>
      <c r="E23" s="26" t="str">
        <f t="shared" si="13"/>
        <v>-</v>
      </c>
      <c r="F23" s="28" t="str">
        <f t="shared" si="0"/>
        <v>-</v>
      </c>
      <c r="G23" s="27" t="s">
        <v>27</v>
      </c>
      <c r="H23" s="27" t="s">
        <v>27</v>
      </c>
      <c r="I23" s="27" t="s">
        <v>27</v>
      </c>
      <c r="J23" s="27" t="s">
        <v>27</v>
      </c>
      <c r="K23" s="27" t="s">
        <v>27</v>
      </c>
      <c r="L23" s="27" t="s">
        <v>27</v>
      </c>
      <c r="M23" s="27" t="s">
        <v>27</v>
      </c>
      <c r="N23" s="26" t="str">
        <f t="shared" si="14"/>
        <v>-</v>
      </c>
      <c r="O23" s="27" t="s">
        <v>27</v>
      </c>
      <c r="P23" s="27" t="s">
        <v>27</v>
      </c>
      <c r="Q23" s="27" t="s">
        <v>27</v>
      </c>
      <c r="R23" s="27" t="s">
        <v>27</v>
      </c>
      <c r="S23" s="27" t="s">
        <v>27</v>
      </c>
      <c r="T23" s="29" t="s">
        <v>27</v>
      </c>
      <c r="U23" s="24">
        <v>1671</v>
      </c>
    </row>
    <row r="24" spans="1:21">
      <c r="A24" s="25" t="s">
        <v>74</v>
      </c>
      <c r="B24" s="25" t="s">
        <v>75</v>
      </c>
      <c r="C24" s="26" t="s">
        <v>27</v>
      </c>
      <c r="D24" s="27" t="s">
        <v>27</v>
      </c>
      <c r="E24" s="26" t="str">
        <f t="shared" si="13"/>
        <v>-</v>
      </c>
      <c r="F24" s="28" t="str">
        <f t="shared" si="0"/>
        <v>-</v>
      </c>
      <c r="G24" s="27" t="s">
        <v>27</v>
      </c>
      <c r="H24" s="27" t="s">
        <v>27</v>
      </c>
      <c r="I24" s="27" t="s">
        <v>27</v>
      </c>
      <c r="J24" s="27" t="s">
        <v>27</v>
      </c>
      <c r="K24" s="27" t="s">
        <v>27</v>
      </c>
      <c r="L24" s="27" t="s">
        <v>27</v>
      </c>
      <c r="M24" s="27" t="s">
        <v>27</v>
      </c>
      <c r="N24" s="26" t="str">
        <f t="shared" si="14"/>
        <v>-</v>
      </c>
      <c r="O24" s="27" t="s">
        <v>27</v>
      </c>
      <c r="P24" s="27" t="s">
        <v>27</v>
      </c>
      <c r="Q24" s="27" t="s">
        <v>27</v>
      </c>
      <c r="R24" s="27" t="s">
        <v>27</v>
      </c>
      <c r="S24" s="27" t="s">
        <v>27</v>
      </c>
      <c r="T24" s="29" t="s">
        <v>27</v>
      </c>
      <c r="U24" s="24">
        <v>1672</v>
      </c>
    </row>
    <row r="25" spans="1:21">
      <c r="A25" s="25" t="s">
        <v>76</v>
      </c>
      <c r="B25" s="25" t="s">
        <v>77</v>
      </c>
      <c r="C25" s="26" t="s">
        <v>27</v>
      </c>
      <c r="D25" s="27" t="s">
        <v>27</v>
      </c>
      <c r="E25" s="26" t="str">
        <f t="shared" si="13"/>
        <v>-</v>
      </c>
      <c r="F25" s="28" t="str">
        <f t="shared" si="0"/>
        <v>-</v>
      </c>
      <c r="G25" s="27" t="s">
        <v>27</v>
      </c>
      <c r="H25" s="27" t="s">
        <v>27</v>
      </c>
      <c r="I25" s="27" t="s">
        <v>27</v>
      </c>
      <c r="J25" s="27" t="s">
        <v>27</v>
      </c>
      <c r="K25" s="27" t="s">
        <v>27</v>
      </c>
      <c r="L25" s="27" t="s">
        <v>27</v>
      </c>
      <c r="M25" s="27" t="s">
        <v>27</v>
      </c>
      <c r="N25" s="26" t="str">
        <f t="shared" si="14"/>
        <v>-</v>
      </c>
      <c r="O25" s="27" t="s">
        <v>27</v>
      </c>
      <c r="P25" s="27" t="s">
        <v>27</v>
      </c>
      <c r="Q25" s="27" t="s">
        <v>27</v>
      </c>
      <c r="R25" s="27" t="s">
        <v>27</v>
      </c>
      <c r="S25" s="27" t="s">
        <v>27</v>
      </c>
      <c r="T25" s="29" t="s">
        <v>27</v>
      </c>
      <c r="U25" s="24">
        <v>1673</v>
      </c>
    </row>
    <row r="26" spans="1:21">
      <c r="A26" s="25" t="s">
        <v>78</v>
      </c>
      <c r="B26" s="25" t="s">
        <v>79</v>
      </c>
      <c r="C26" s="26" t="s">
        <v>27</v>
      </c>
      <c r="D26" s="27" t="s">
        <v>27</v>
      </c>
      <c r="E26" s="26" t="str">
        <f t="shared" si="13"/>
        <v>-</v>
      </c>
      <c r="F26" s="28" t="str">
        <f t="shared" si="0"/>
        <v>-</v>
      </c>
      <c r="G26" s="27" t="s">
        <v>27</v>
      </c>
      <c r="H26" s="27" t="s">
        <v>27</v>
      </c>
      <c r="I26" s="27" t="s">
        <v>27</v>
      </c>
      <c r="J26" s="27" t="s">
        <v>27</v>
      </c>
      <c r="K26" s="27" t="s">
        <v>27</v>
      </c>
      <c r="L26" s="27" t="s">
        <v>27</v>
      </c>
      <c r="M26" s="27" t="s">
        <v>27</v>
      </c>
      <c r="N26" s="26" t="str">
        <f t="shared" si="14"/>
        <v>-</v>
      </c>
      <c r="O26" s="27" t="s">
        <v>27</v>
      </c>
      <c r="P26" s="27" t="s">
        <v>27</v>
      </c>
      <c r="Q26" s="27" t="s">
        <v>27</v>
      </c>
      <c r="R26" s="27" t="s">
        <v>27</v>
      </c>
      <c r="S26" s="27" t="s">
        <v>27</v>
      </c>
      <c r="T26" s="29" t="s">
        <v>27</v>
      </c>
      <c r="U26" s="24">
        <v>1674</v>
      </c>
    </row>
    <row r="27" spans="1:21">
      <c r="A27" s="20" t="s">
        <v>80</v>
      </c>
      <c r="B27" s="20" t="s">
        <v>27</v>
      </c>
      <c r="C27" s="21">
        <f>SUM(C28,C29)</f>
        <v>0</v>
      </c>
      <c r="D27" s="21">
        <f>SUM(D28,D29)</f>
        <v>0</v>
      </c>
      <c r="E27" s="21">
        <f>SUM(E28,E29)</f>
        <v>0</v>
      </c>
      <c r="F27" s="22" t="str">
        <f t="shared" si="0"/>
        <v>-</v>
      </c>
      <c r="G27" s="21">
        <f t="shared" ref="G27:L27" si="15">SUM(G28,G29)</f>
        <v>0</v>
      </c>
      <c r="H27" s="21">
        <f t="shared" si="15"/>
        <v>0</v>
      </c>
      <c r="I27" s="21">
        <f t="shared" si="15"/>
        <v>0</v>
      </c>
      <c r="J27" s="21">
        <f t="shared" si="15"/>
        <v>0</v>
      </c>
      <c r="K27" s="21">
        <f t="shared" si="15"/>
        <v>0</v>
      </c>
      <c r="L27" s="21">
        <f t="shared" si="15"/>
        <v>0</v>
      </c>
      <c r="M27" s="21" t="str">
        <f>IF(ISERROR(SUM(N27/L27)),"-",SUM(N27/L27))</f>
        <v>-</v>
      </c>
      <c r="N27" s="21">
        <f t="shared" ref="N27:T27" si="16">SUM(N28,N29)</f>
        <v>0</v>
      </c>
      <c r="O27" s="21">
        <f t="shared" si="16"/>
        <v>0</v>
      </c>
      <c r="P27" s="21">
        <f t="shared" si="16"/>
        <v>0</v>
      </c>
      <c r="Q27" s="21">
        <f t="shared" si="16"/>
        <v>0</v>
      </c>
      <c r="R27" s="21">
        <f t="shared" si="16"/>
        <v>0</v>
      </c>
      <c r="S27" s="21">
        <f t="shared" si="16"/>
        <v>0</v>
      </c>
      <c r="T27" s="23">
        <f t="shared" si="16"/>
        <v>0</v>
      </c>
      <c r="U27" s="3">
        <v>1679</v>
      </c>
    </row>
    <row r="28" spans="1:21">
      <c r="A28" s="25" t="s">
        <v>81</v>
      </c>
      <c r="B28" s="25" t="s">
        <v>82</v>
      </c>
      <c r="C28" s="26" t="s">
        <v>27</v>
      </c>
      <c r="D28" s="27" t="s">
        <v>27</v>
      </c>
      <c r="E28" s="26" t="str">
        <f>IF(ISERROR(SUM(D28-C28)),"-",SUM(D28-C28))</f>
        <v>-</v>
      </c>
      <c r="F28" s="28" t="str">
        <f t="shared" si="0"/>
        <v>-</v>
      </c>
      <c r="G28" s="27" t="s">
        <v>27</v>
      </c>
      <c r="H28" s="27" t="s">
        <v>27</v>
      </c>
      <c r="I28" s="27" t="s">
        <v>27</v>
      </c>
      <c r="J28" s="27" t="s">
        <v>27</v>
      </c>
      <c r="K28" s="27" t="s">
        <v>27</v>
      </c>
      <c r="L28" s="27" t="s">
        <v>27</v>
      </c>
      <c r="M28" s="27" t="s">
        <v>27</v>
      </c>
      <c r="N28" s="26" t="str">
        <f>IF(ISERROR((L28*M28)/100),"-",(L28*M28)/100)</f>
        <v>-</v>
      </c>
      <c r="O28" s="27" t="s">
        <v>27</v>
      </c>
      <c r="P28" s="27" t="s">
        <v>27</v>
      </c>
      <c r="Q28" s="27" t="s">
        <v>27</v>
      </c>
      <c r="R28" s="27" t="s">
        <v>27</v>
      </c>
      <c r="S28" s="27" t="s">
        <v>27</v>
      </c>
      <c r="T28" s="29" t="s">
        <v>27</v>
      </c>
      <c r="U28" s="24">
        <v>1675</v>
      </c>
    </row>
    <row r="29" spans="1:21">
      <c r="A29" s="25" t="s">
        <v>83</v>
      </c>
      <c r="B29" s="25" t="s">
        <v>84</v>
      </c>
      <c r="C29" s="26" t="s">
        <v>27</v>
      </c>
      <c r="D29" s="27" t="s">
        <v>27</v>
      </c>
      <c r="E29" s="26" t="str">
        <f>IF(ISERROR(SUM(D29-C29)),"-",SUM(D29-C29))</f>
        <v>-</v>
      </c>
      <c r="F29" s="28" t="str">
        <f t="shared" si="0"/>
        <v>-</v>
      </c>
      <c r="G29" s="27" t="s">
        <v>27</v>
      </c>
      <c r="H29" s="27" t="s">
        <v>27</v>
      </c>
      <c r="I29" s="27" t="s">
        <v>27</v>
      </c>
      <c r="J29" s="27" t="s">
        <v>27</v>
      </c>
      <c r="K29" s="27" t="s">
        <v>27</v>
      </c>
      <c r="L29" s="27" t="s">
        <v>27</v>
      </c>
      <c r="M29" s="27" t="s">
        <v>27</v>
      </c>
      <c r="N29" s="26" t="str">
        <f>IF(ISERROR((L29*M29)/100),"-",(L29*M29)/100)</f>
        <v>-</v>
      </c>
      <c r="O29" s="27" t="s">
        <v>27</v>
      </c>
      <c r="P29" s="27" t="s">
        <v>27</v>
      </c>
      <c r="Q29" s="27" t="s">
        <v>27</v>
      </c>
      <c r="R29" s="27" t="s">
        <v>27</v>
      </c>
      <c r="S29" s="27" t="s">
        <v>27</v>
      </c>
      <c r="T29" s="29" t="s">
        <v>27</v>
      </c>
      <c r="U29" s="24">
        <v>1676</v>
      </c>
    </row>
    <row r="30" spans="1:21">
      <c r="A30" s="16" t="s">
        <v>85</v>
      </c>
      <c r="B30" s="16" t="s">
        <v>27</v>
      </c>
      <c r="C30" s="17">
        <f>SUM(C32,C33,C34,C35,C36,C37,C38,C39,C40,C42,C43,C44,C45,C46,C47,C48,C49,C50,C51)</f>
        <v>0</v>
      </c>
      <c r="D30" s="17">
        <f>SUM(D32,D33,D34,D35,D36,D37,D38,D39,D40,D42,D43,D44,D45,D46,D47,D48,D49,D50,D51)</f>
        <v>0</v>
      </c>
      <c r="E30" s="17">
        <f>SUM(E32,E33,E34,E35,E36,E37,E38,E39,E40,E42,E43,E44,E45,E46,E47,E48,E49,E50,E51)</f>
        <v>0</v>
      </c>
      <c r="F30" s="18" t="str">
        <f t="shared" si="0"/>
        <v>-</v>
      </c>
      <c r="G30" s="17">
        <f t="shared" ref="G30:L30" si="17">SUM(G32,G33,G34,G35,G36,G37,G38,G39,G40,G42,G43,G44,G45,G46,G47,G48,G49,G50,G51)</f>
        <v>0</v>
      </c>
      <c r="H30" s="17">
        <f t="shared" si="17"/>
        <v>0</v>
      </c>
      <c r="I30" s="17">
        <f t="shared" si="17"/>
        <v>0</v>
      </c>
      <c r="J30" s="17">
        <f t="shared" si="17"/>
        <v>0</v>
      </c>
      <c r="K30" s="17">
        <f t="shared" si="17"/>
        <v>0</v>
      </c>
      <c r="L30" s="17">
        <f t="shared" si="17"/>
        <v>0</v>
      </c>
      <c r="M30" s="17" t="str">
        <f>IF(ISERROR(SUM(N30/L30)),"-",SUM(N30/L30))</f>
        <v>-</v>
      </c>
      <c r="N30" s="17">
        <f t="shared" ref="N30:T30" si="18">SUM(N32,N33,N34,N35,N36,N37,N38,N39,N40,N42,N43,N44,N45,N46,N47,N48,N49,N50,N51)</f>
        <v>0</v>
      </c>
      <c r="O30" s="17">
        <f t="shared" si="18"/>
        <v>0</v>
      </c>
      <c r="P30" s="17">
        <f t="shared" si="18"/>
        <v>0</v>
      </c>
      <c r="Q30" s="17">
        <f t="shared" si="18"/>
        <v>0</v>
      </c>
      <c r="R30" s="17">
        <f t="shared" si="18"/>
        <v>0</v>
      </c>
      <c r="S30" s="17">
        <f t="shared" si="18"/>
        <v>0</v>
      </c>
      <c r="T30" s="19">
        <f t="shared" si="18"/>
        <v>0</v>
      </c>
      <c r="U30" s="3">
        <v>835</v>
      </c>
    </row>
    <row r="31" spans="1:21">
      <c r="A31" s="20" t="s">
        <v>86</v>
      </c>
      <c r="B31" s="20" t="s">
        <v>27</v>
      </c>
      <c r="C31" s="21">
        <f>SUM(C32,C33,C34,C35,C36,C37,C38,C39,C40)</f>
        <v>0</v>
      </c>
      <c r="D31" s="21">
        <f>SUM(D32,D33,D34,D35,D36,D37,D38,D39,D40)</f>
        <v>0</v>
      </c>
      <c r="E31" s="21">
        <f>SUM(E32,E33,E34,E35,E36,E37,E38,E39,E40)</f>
        <v>0</v>
      </c>
      <c r="F31" s="22" t="str">
        <f t="shared" si="0"/>
        <v>-</v>
      </c>
      <c r="G31" s="21">
        <f t="shared" ref="G31:L31" si="19">SUM(G32,G33,G34,G35,G36,G37,G38,G39,G40)</f>
        <v>0</v>
      </c>
      <c r="H31" s="21">
        <f t="shared" si="19"/>
        <v>0</v>
      </c>
      <c r="I31" s="21">
        <f t="shared" si="19"/>
        <v>0</v>
      </c>
      <c r="J31" s="21">
        <f t="shared" si="19"/>
        <v>0</v>
      </c>
      <c r="K31" s="21">
        <f t="shared" si="19"/>
        <v>0</v>
      </c>
      <c r="L31" s="21">
        <f t="shared" si="19"/>
        <v>0</v>
      </c>
      <c r="M31" s="21" t="str">
        <f>IF(ISERROR(SUM(N31/L31)),"-",SUM(N31/L31))</f>
        <v>-</v>
      </c>
      <c r="N31" s="21">
        <f t="shared" ref="N31:T31" si="20">SUM(N32,N33,N34,N35,N36,N37,N38,N39,N40)</f>
        <v>0</v>
      </c>
      <c r="O31" s="21">
        <f t="shared" si="20"/>
        <v>0</v>
      </c>
      <c r="P31" s="21">
        <f t="shared" si="20"/>
        <v>0</v>
      </c>
      <c r="Q31" s="21">
        <f t="shared" si="20"/>
        <v>0</v>
      </c>
      <c r="R31" s="21">
        <f t="shared" si="20"/>
        <v>0</v>
      </c>
      <c r="S31" s="21">
        <f t="shared" si="20"/>
        <v>0</v>
      </c>
      <c r="T31" s="23">
        <f t="shared" si="20"/>
        <v>0</v>
      </c>
      <c r="U31" s="3">
        <v>1678</v>
      </c>
    </row>
    <row r="32" spans="1:21">
      <c r="A32" s="25" t="s">
        <v>87</v>
      </c>
      <c r="B32" s="25" t="s">
        <v>88</v>
      </c>
      <c r="C32" s="26" t="s">
        <v>27</v>
      </c>
      <c r="D32" s="27" t="s">
        <v>27</v>
      </c>
      <c r="E32" s="26" t="str">
        <f t="shared" ref="E32:E40" si="21">IF(ISERROR(SUM(D32-C32)),"-",SUM(D32-C32))</f>
        <v>-</v>
      </c>
      <c r="F32" s="28" t="str">
        <f t="shared" si="0"/>
        <v>-</v>
      </c>
      <c r="G32" s="27" t="s">
        <v>27</v>
      </c>
      <c r="H32" s="27" t="s">
        <v>27</v>
      </c>
      <c r="I32" s="27" t="s">
        <v>27</v>
      </c>
      <c r="J32" s="27" t="s">
        <v>27</v>
      </c>
      <c r="K32" s="27" t="s">
        <v>27</v>
      </c>
      <c r="L32" s="27" t="s">
        <v>27</v>
      </c>
      <c r="M32" s="27" t="s">
        <v>27</v>
      </c>
      <c r="N32" s="26" t="str">
        <f t="shared" ref="N32:N40" si="22">IF(ISERROR((L32*M32)/100),"-",(L32*M32)/100)</f>
        <v>-</v>
      </c>
      <c r="O32" s="27" t="s">
        <v>27</v>
      </c>
      <c r="P32" s="27" t="s">
        <v>27</v>
      </c>
      <c r="Q32" s="27" t="s">
        <v>27</v>
      </c>
      <c r="R32" s="27" t="s">
        <v>27</v>
      </c>
      <c r="S32" s="27" t="s">
        <v>27</v>
      </c>
      <c r="T32" s="29" t="s">
        <v>27</v>
      </c>
      <c r="U32" s="24">
        <v>838</v>
      </c>
    </row>
    <row r="33" spans="1:21">
      <c r="A33" s="25" t="s">
        <v>89</v>
      </c>
      <c r="B33" s="25" t="s">
        <v>90</v>
      </c>
      <c r="C33" s="26" t="s">
        <v>27</v>
      </c>
      <c r="D33" s="27" t="s">
        <v>27</v>
      </c>
      <c r="E33" s="26" t="str">
        <f t="shared" si="21"/>
        <v>-</v>
      </c>
      <c r="F33" s="28" t="str">
        <f t="shared" si="0"/>
        <v>-</v>
      </c>
      <c r="G33" s="27" t="s">
        <v>27</v>
      </c>
      <c r="H33" s="27" t="s">
        <v>27</v>
      </c>
      <c r="I33" s="27" t="s">
        <v>27</v>
      </c>
      <c r="J33" s="27" t="s">
        <v>27</v>
      </c>
      <c r="K33" s="27" t="s">
        <v>27</v>
      </c>
      <c r="L33" s="27" t="s">
        <v>27</v>
      </c>
      <c r="M33" s="27" t="s">
        <v>27</v>
      </c>
      <c r="N33" s="26" t="str">
        <f t="shared" si="22"/>
        <v>-</v>
      </c>
      <c r="O33" s="27" t="s">
        <v>27</v>
      </c>
      <c r="P33" s="27" t="s">
        <v>27</v>
      </c>
      <c r="Q33" s="27" t="s">
        <v>27</v>
      </c>
      <c r="R33" s="27" t="s">
        <v>27</v>
      </c>
      <c r="S33" s="27" t="s">
        <v>27</v>
      </c>
      <c r="T33" s="29" t="s">
        <v>27</v>
      </c>
      <c r="U33" s="24">
        <v>839</v>
      </c>
    </row>
    <row r="34" spans="1:21">
      <c r="A34" s="25" t="s">
        <v>91</v>
      </c>
      <c r="B34" s="25" t="s">
        <v>92</v>
      </c>
      <c r="C34" s="26" t="s">
        <v>27</v>
      </c>
      <c r="D34" s="27" t="s">
        <v>27</v>
      </c>
      <c r="E34" s="26" t="str">
        <f t="shared" si="21"/>
        <v>-</v>
      </c>
      <c r="F34" s="28" t="str">
        <f t="shared" si="0"/>
        <v>-</v>
      </c>
      <c r="G34" s="27" t="s">
        <v>27</v>
      </c>
      <c r="H34" s="27" t="s">
        <v>27</v>
      </c>
      <c r="I34" s="27" t="s">
        <v>27</v>
      </c>
      <c r="J34" s="27" t="s">
        <v>27</v>
      </c>
      <c r="K34" s="27" t="s">
        <v>27</v>
      </c>
      <c r="L34" s="27" t="s">
        <v>27</v>
      </c>
      <c r="M34" s="27" t="s">
        <v>27</v>
      </c>
      <c r="N34" s="26" t="str">
        <f t="shared" si="22"/>
        <v>-</v>
      </c>
      <c r="O34" s="27" t="s">
        <v>27</v>
      </c>
      <c r="P34" s="27" t="s">
        <v>27</v>
      </c>
      <c r="Q34" s="27" t="s">
        <v>27</v>
      </c>
      <c r="R34" s="27" t="s">
        <v>27</v>
      </c>
      <c r="S34" s="27" t="s">
        <v>27</v>
      </c>
      <c r="T34" s="29" t="s">
        <v>27</v>
      </c>
      <c r="U34" s="24">
        <v>840</v>
      </c>
    </row>
    <row r="35" spans="1:21">
      <c r="A35" s="25" t="s">
        <v>93</v>
      </c>
      <c r="B35" s="25" t="s">
        <v>94</v>
      </c>
      <c r="C35" s="26" t="s">
        <v>27</v>
      </c>
      <c r="D35" s="27" t="s">
        <v>27</v>
      </c>
      <c r="E35" s="26" t="str">
        <f t="shared" si="21"/>
        <v>-</v>
      </c>
      <c r="F35" s="28" t="str">
        <f t="shared" si="0"/>
        <v>-</v>
      </c>
      <c r="G35" s="27" t="s">
        <v>27</v>
      </c>
      <c r="H35" s="27" t="s">
        <v>27</v>
      </c>
      <c r="I35" s="27" t="s">
        <v>27</v>
      </c>
      <c r="J35" s="27" t="s">
        <v>27</v>
      </c>
      <c r="K35" s="27" t="s">
        <v>27</v>
      </c>
      <c r="L35" s="27" t="s">
        <v>27</v>
      </c>
      <c r="M35" s="27" t="s">
        <v>27</v>
      </c>
      <c r="N35" s="26" t="str">
        <f t="shared" si="22"/>
        <v>-</v>
      </c>
      <c r="O35" s="27" t="s">
        <v>27</v>
      </c>
      <c r="P35" s="27" t="s">
        <v>27</v>
      </c>
      <c r="Q35" s="27" t="s">
        <v>27</v>
      </c>
      <c r="R35" s="27" t="s">
        <v>27</v>
      </c>
      <c r="S35" s="27" t="s">
        <v>27</v>
      </c>
      <c r="T35" s="29" t="s">
        <v>27</v>
      </c>
      <c r="U35" s="24">
        <v>841</v>
      </c>
    </row>
    <row r="36" spans="1:21">
      <c r="A36" s="25" t="s">
        <v>95</v>
      </c>
      <c r="B36" s="25" t="s">
        <v>96</v>
      </c>
      <c r="C36" s="26" t="s">
        <v>27</v>
      </c>
      <c r="D36" s="27" t="s">
        <v>27</v>
      </c>
      <c r="E36" s="26" t="str">
        <f t="shared" si="21"/>
        <v>-</v>
      </c>
      <c r="F36" s="28" t="str">
        <f t="shared" si="0"/>
        <v>-</v>
      </c>
      <c r="G36" s="27" t="s">
        <v>27</v>
      </c>
      <c r="H36" s="27" t="s">
        <v>27</v>
      </c>
      <c r="I36" s="27" t="s">
        <v>27</v>
      </c>
      <c r="J36" s="27" t="s">
        <v>27</v>
      </c>
      <c r="K36" s="27" t="s">
        <v>27</v>
      </c>
      <c r="L36" s="27" t="s">
        <v>27</v>
      </c>
      <c r="M36" s="27" t="s">
        <v>27</v>
      </c>
      <c r="N36" s="26" t="str">
        <f t="shared" si="22"/>
        <v>-</v>
      </c>
      <c r="O36" s="27" t="s">
        <v>27</v>
      </c>
      <c r="P36" s="27" t="s">
        <v>27</v>
      </c>
      <c r="Q36" s="27" t="s">
        <v>27</v>
      </c>
      <c r="R36" s="27" t="s">
        <v>27</v>
      </c>
      <c r="S36" s="27" t="s">
        <v>27</v>
      </c>
      <c r="T36" s="29" t="s">
        <v>27</v>
      </c>
      <c r="U36" s="24">
        <v>842</v>
      </c>
    </row>
    <row r="37" spans="1:21">
      <c r="A37" s="25" t="s">
        <v>97</v>
      </c>
      <c r="B37" s="25" t="s">
        <v>98</v>
      </c>
      <c r="C37" s="26" t="s">
        <v>27</v>
      </c>
      <c r="D37" s="27" t="s">
        <v>27</v>
      </c>
      <c r="E37" s="26" t="str">
        <f t="shared" si="21"/>
        <v>-</v>
      </c>
      <c r="F37" s="28" t="str">
        <f t="shared" si="0"/>
        <v>-</v>
      </c>
      <c r="G37" s="27" t="s">
        <v>27</v>
      </c>
      <c r="H37" s="27" t="s">
        <v>27</v>
      </c>
      <c r="I37" s="27" t="s">
        <v>27</v>
      </c>
      <c r="J37" s="27" t="s">
        <v>27</v>
      </c>
      <c r="K37" s="27" t="s">
        <v>27</v>
      </c>
      <c r="L37" s="27" t="s">
        <v>27</v>
      </c>
      <c r="M37" s="27" t="s">
        <v>27</v>
      </c>
      <c r="N37" s="26" t="str">
        <f t="shared" si="22"/>
        <v>-</v>
      </c>
      <c r="O37" s="27" t="s">
        <v>27</v>
      </c>
      <c r="P37" s="27" t="s">
        <v>27</v>
      </c>
      <c r="Q37" s="27" t="s">
        <v>27</v>
      </c>
      <c r="R37" s="27" t="s">
        <v>27</v>
      </c>
      <c r="S37" s="27" t="s">
        <v>27</v>
      </c>
      <c r="T37" s="29" t="s">
        <v>27</v>
      </c>
      <c r="U37" s="24">
        <v>843</v>
      </c>
    </row>
    <row r="38" spans="1:21">
      <c r="A38" s="25" t="s">
        <v>99</v>
      </c>
      <c r="B38" s="25" t="s">
        <v>100</v>
      </c>
      <c r="C38" s="26" t="s">
        <v>27</v>
      </c>
      <c r="D38" s="27" t="s">
        <v>27</v>
      </c>
      <c r="E38" s="26" t="str">
        <f t="shared" si="21"/>
        <v>-</v>
      </c>
      <c r="F38" s="28" t="str">
        <f t="shared" si="0"/>
        <v>-</v>
      </c>
      <c r="G38" s="27" t="s">
        <v>27</v>
      </c>
      <c r="H38" s="27" t="s">
        <v>27</v>
      </c>
      <c r="I38" s="27" t="s">
        <v>27</v>
      </c>
      <c r="J38" s="27" t="s">
        <v>27</v>
      </c>
      <c r="K38" s="27" t="s">
        <v>27</v>
      </c>
      <c r="L38" s="27" t="s">
        <v>27</v>
      </c>
      <c r="M38" s="27" t="s">
        <v>27</v>
      </c>
      <c r="N38" s="26" t="str">
        <f t="shared" si="22"/>
        <v>-</v>
      </c>
      <c r="O38" s="27" t="s">
        <v>27</v>
      </c>
      <c r="P38" s="27" t="s">
        <v>27</v>
      </c>
      <c r="Q38" s="27" t="s">
        <v>27</v>
      </c>
      <c r="R38" s="27" t="s">
        <v>27</v>
      </c>
      <c r="S38" s="27" t="s">
        <v>27</v>
      </c>
      <c r="T38" s="29" t="s">
        <v>27</v>
      </c>
      <c r="U38" s="24">
        <v>844</v>
      </c>
    </row>
    <row r="39" spans="1:21">
      <c r="A39" s="25" t="s">
        <v>101</v>
      </c>
      <c r="B39" s="25" t="s">
        <v>102</v>
      </c>
      <c r="C39" s="26" t="s">
        <v>27</v>
      </c>
      <c r="D39" s="27" t="s">
        <v>27</v>
      </c>
      <c r="E39" s="26" t="str">
        <f t="shared" si="21"/>
        <v>-</v>
      </c>
      <c r="F39" s="28" t="str">
        <f t="shared" ref="F39:F70" si="23">IF(ISERROR(SUM(D39/G39)),"-",SUM(D39/G39))</f>
        <v>-</v>
      </c>
      <c r="G39" s="27" t="s">
        <v>27</v>
      </c>
      <c r="H39" s="27" t="s">
        <v>27</v>
      </c>
      <c r="I39" s="27" t="s">
        <v>27</v>
      </c>
      <c r="J39" s="27" t="s">
        <v>27</v>
      </c>
      <c r="K39" s="27" t="s">
        <v>27</v>
      </c>
      <c r="L39" s="27" t="s">
        <v>27</v>
      </c>
      <c r="M39" s="27" t="s">
        <v>27</v>
      </c>
      <c r="N39" s="26" t="str">
        <f t="shared" si="22"/>
        <v>-</v>
      </c>
      <c r="O39" s="27" t="s">
        <v>27</v>
      </c>
      <c r="P39" s="27" t="s">
        <v>27</v>
      </c>
      <c r="Q39" s="27" t="s">
        <v>27</v>
      </c>
      <c r="R39" s="27" t="s">
        <v>27</v>
      </c>
      <c r="S39" s="27" t="s">
        <v>27</v>
      </c>
      <c r="T39" s="29" t="s">
        <v>27</v>
      </c>
      <c r="U39" s="24">
        <v>837</v>
      </c>
    </row>
    <row r="40" spans="1:21">
      <c r="A40" s="25" t="s">
        <v>103</v>
      </c>
      <c r="B40" s="25" t="s">
        <v>104</v>
      </c>
      <c r="C40" s="26" t="s">
        <v>27</v>
      </c>
      <c r="D40" s="27" t="s">
        <v>27</v>
      </c>
      <c r="E40" s="26" t="str">
        <f t="shared" si="21"/>
        <v>-</v>
      </c>
      <c r="F40" s="28" t="str">
        <f t="shared" si="23"/>
        <v>-</v>
      </c>
      <c r="G40" s="27" t="s">
        <v>27</v>
      </c>
      <c r="H40" s="27" t="s">
        <v>27</v>
      </c>
      <c r="I40" s="27" t="s">
        <v>27</v>
      </c>
      <c r="J40" s="27" t="s">
        <v>27</v>
      </c>
      <c r="K40" s="27" t="s">
        <v>27</v>
      </c>
      <c r="L40" s="27" t="s">
        <v>27</v>
      </c>
      <c r="M40" s="27" t="s">
        <v>27</v>
      </c>
      <c r="N40" s="26" t="str">
        <f t="shared" si="22"/>
        <v>-</v>
      </c>
      <c r="O40" s="27" t="s">
        <v>27</v>
      </c>
      <c r="P40" s="27" t="s">
        <v>27</v>
      </c>
      <c r="Q40" s="27" t="s">
        <v>27</v>
      </c>
      <c r="R40" s="27" t="s">
        <v>27</v>
      </c>
      <c r="S40" s="27" t="s">
        <v>27</v>
      </c>
      <c r="T40" s="29" t="s">
        <v>27</v>
      </c>
      <c r="U40" s="24">
        <v>845</v>
      </c>
    </row>
    <row r="41" spans="1:21">
      <c r="A41" s="20" t="s">
        <v>105</v>
      </c>
      <c r="B41" s="20" t="s">
        <v>27</v>
      </c>
      <c r="C41" s="21">
        <f>SUM(C42,C43,C44,C45,C46,C47,C48,C49,C50,C51)</f>
        <v>0</v>
      </c>
      <c r="D41" s="21">
        <f>SUM(D42,D43,D44,D45,D46,D47,D48,D49,D50,D51)</f>
        <v>0</v>
      </c>
      <c r="E41" s="21">
        <f>SUM(E42,E43,E44,E45,E46,E47,E48,E49,E50,E51)</f>
        <v>0</v>
      </c>
      <c r="F41" s="22" t="str">
        <f t="shared" si="23"/>
        <v>-</v>
      </c>
      <c r="G41" s="21">
        <f t="shared" ref="G41:L41" si="24">SUM(G42,G43,G44,G45,G46,G47,G48,G49,G50,G51)</f>
        <v>0</v>
      </c>
      <c r="H41" s="21">
        <f t="shared" si="24"/>
        <v>0</v>
      </c>
      <c r="I41" s="21">
        <f t="shared" si="24"/>
        <v>0</v>
      </c>
      <c r="J41" s="21">
        <f t="shared" si="24"/>
        <v>0</v>
      </c>
      <c r="K41" s="21">
        <f t="shared" si="24"/>
        <v>0</v>
      </c>
      <c r="L41" s="21">
        <f t="shared" si="24"/>
        <v>0</v>
      </c>
      <c r="M41" s="21" t="str">
        <f>IF(ISERROR(SUM(N41/L41)),"-",SUM(N41/L41))</f>
        <v>-</v>
      </c>
      <c r="N41" s="21">
        <f t="shared" ref="N41:T41" si="25">SUM(N42,N43,N44,N45,N46,N47,N48,N49,N50,N51)</f>
        <v>0</v>
      </c>
      <c r="O41" s="21">
        <f t="shared" si="25"/>
        <v>0</v>
      </c>
      <c r="P41" s="21">
        <f t="shared" si="25"/>
        <v>0</v>
      </c>
      <c r="Q41" s="21">
        <f t="shared" si="25"/>
        <v>0</v>
      </c>
      <c r="R41" s="21">
        <f t="shared" si="25"/>
        <v>0</v>
      </c>
      <c r="S41" s="21">
        <f t="shared" si="25"/>
        <v>0</v>
      </c>
      <c r="T41" s="23">
        <f t="shared" si="25"/>
        <v>0</v>
      </c>
      <c r="U41" s="3">
        <v>847</v>
      </c>
    </row>
    <row r="42" spans="1:21">
      <c r="A42" s="25" t="s">
        <v>106</v>
      </c>
      <c r="B42" s="25" t="s">
        <v>107</v>
      </c>
      <c r="C42" s="26" t="s">
        <v>27</v>
      </c>
      <c r="D42" s="27" t="s">
        <v>27</v>
      </c>
      <c r="E42" s="26" t="str">
        <f t="shared" ref="E42:E51" si="26">IF(ISERROR(SUM(D42-C42)),"-",SUM(D42-C42))</f>
        <v>-</v>
      </c>
      <c r="F42" s="28" t="str">
        <f t="shared" si="23"/>
        <v>-</v>
      </c>
      <c r="G42" s="27" t="s">
        <v>27</v>
      </c>
      <c r="H42" s="27" t="s">
        <v>27</v>
      </c>
      <c r="I42" s="27" t="s">
        <v>27</v>
      </c>
      <c r="J42" s="27" t="s">
        <v>27</v>
      </c>
      <c r="K42" s="27" t="s">
        <v>27</v>
      </c>
      <c r="L42" s="27" t="s">
        <v>27</v>
      </c>
      <c r="M42" s="27" t="s">
        <v>27</v>
      </c>
      <c r="N42" s="26" t="str">
        <f t="shared" ref="N42:N51" si="27">IF(ISERROR((L42*M42)/100),"-",(L42*M42)/100)</f>
        <v>-</v>
      </c>
      <c r="O42" s="27" t="s">
        <v>27</v>
      </c>
      <c r="P42" s="27" t="s">
        <v>27</v>
      </c>
      <c r="Q42" s="27" t="s">
        <v>27</v>
      </c>
      <c r="R42" s="27" t="s">
        <v>27</v>
      </c>
      <c r="S42" s="27" t="s">
        <v>27</v>
      </c>
      <c r="T42" s="29" t="s">
        <v>27</v>
      </c>
      <c r="U42" s="24">
        <v>850</v>
      </c>
    </row>
    <row r="43" spans="1:21">
      <c r="A43" s="25" t="s">
        <v>108</v>
      </c>
      <c r="B43" s="25" t="s">
        <v>109</v>
      </c>
      <c r="C43" s="26" t="s">
        <v>27</v>
      </c>
      <c r="D43" s="27" t="s">
        <v>27</v>
      </c>
      <c r="E43" s="26" t="str">
        <f t="shared" si="26"/>
        <v>-</v>
      </c>
      <c r="F43" s="28" t="str">
        <f t="shared" si="23"/>
        <v>-</v>
      </c>
      <c r="G43" s="27" t="s">
        <v>27</v>
      </c>
      <c r="H43" s="27" t="s">
        <v>27</v>
      </c>
      <c r="I43" s="27" t="s">
        <v>27</v>
      </c>
      <c r="J43" s="27" t="s">
        <v>27</v>
      </c>
      <c r="K43" s="27" t="s">
        <v>27</v>
      </c>
      <c r="L43" s="27" t="s">
        <v>27</v>
      </c>
      <c r="M43" s="27" t="s">
        <v>27</v>
      </c>
      <c r="N43" s="26" t="str">
        <f t="shared" si="27"/>
        <v>-</v>
      </c>
      <c r="O43" s="27" t="s">
        <v>27</v>
      </c>
      <c r="P43" s="27" t="s">
        <v>27</v>
      </c>
      <c r="Q43" s="27" t="s">
        <v>27</v>
      </c>
      <c r="R43" s="27" t="s">
        <v>27</v>
      </c>
      <c r="S43" s="27" t="s">
        <v>27</v>
      </c>
      <c r="T43" s="29" t="s">
        <v>27</v>
      </c>
      <c r="U43" s="24">
        <v>848</v>
      </c>
    </row>
    <row r="44" spans="1:21">
      <c r="A44" s="25" t="s">
        <v>110</v>
      </c>
      <c r="B44" s="25" t="s">
        <v>111</v>
      </c>
      <c r="C44" s="26" t="s">
        <v>27</v>
      </c>
      <c r="D44" s="27" t="s">
        <v>27</v>
      </c>
      <c r="E44" s="26" t="str">
        <f t="shared" si="26"/>
        <v>-</v>
      </c>
      <c r="F44" s="28" t="str">
        <f t="shared" si="23"/>
        <v>-</v>
      </c>
      <c r="G44" s="27" t="s">
        <v>27</v>
      </c>
      <c r="H44" s="27" t="s">
        <v>27</v>
      </c>
      <c r="I44" s="27" t="s">
        <v>27</v>
      </c>
      <c r="J44" s="27" t="s">
        <v>27</v>
      </c>
      <c r="K44" s="27" t="s">
        <v>27</v>
      </c>
      <c r="L44" s="27" t="s">
        <v>27</v>
      </c>
      <c r="M44" s="27" t="s">
        <v>27</v>
      </c>
      <c r="N44" s="26" t="str">
        <f t="shared" si="27"/>
        <v>-</v>
      </c>
      <c r="O44" s="27" t="s">
        <v>27</v>
      </c>
      <c r="P44" s="27" t="s">
        <v>27</v>
      </c>
      <c r="Q44" s="27" t="s">
        <v>27</v>
      </c>
      <c r="R44" s="27" t="s">
        <v>27</v>
      </c>
      <c r="S44" s="27" t="s">
        <v>27</v>
      </c>
      <c r="T44" s="29" t="s">
        <v>27</v>
      </c>
      <c r="U44" s="24">
        <v>853</v>
      </c>
    </row>
    <row r="45" spans="1:21">
      <c r="A45" s="25" t="s">
        <v>112</v>
      </c>
      <c r="B45" s="25" t="s">
        <v>113</v>
      </c>
      <c r="C45" s="26" t="s">
        <v>27</v>
      </c>
      <c r="D45" s="27" t="s">
        <v>27</v>
      </c>
      <c r="E45" s="26" t="str">
        <f t="shared" si="26"/>
        <v>-</v>
      </c>
      <c r="F45" s="28" t="str">
        <f t="shared" si="23"/>
        <v>-</v>
      </c>
      <c r="G45" s="27" t="s">
        <v>27</v>
      </c>
      <c r="H45" s="27" t="s">
        <v>27</v>
      </c>
      <c r="I45" s="27" t="s">
        <v>27</v>
      </c>
      <c r="J45" s="27" t="s">
        <v>27</v>
      </c>
      <c r="K45" s="27" t="s">
        <v>27</v>
      </c>
      <c r="L45" s="27" t="s">
        <v>27</v>
      </c>
      <c r="M45" s="27" t="s">
        <v>27</v>
      </c>
      <c r="N45" s="26" t="str">
        <f t="shared" si="27"/>
        <v>-</v>
      </c>
      <c r="O45" s="27" t="s">
        <v>27</v>
      </c>
      <c r="P45" s="27" t="s">
        <v>27</v>
      </c>
      <c r="Q45" s="27" t="s">
        <v>27</v>
      </c>
      <c r="R45" s="27" t="s">
        <v>27</v>
      </c>
      <c r="S45" s="27" t="s">
        <v>27</v>
      </c>
      <c r="T45" s="29" t="s">
        <v>27</v>
      </c>
      <c r="U45" s="24">
        <v>852</v>
      </c>
    </row>
    <row r="46" spans="1:21">
      <c r="A46" s="25" t="s">
        <v>114</v>
      </c>
      <c r="B46" s="25" t="s">
        <v>115</v>
      </c>
      <c r="C46" s="26" t="s">
        <v>27</v>
      </c>
      <c r="D46" s="27" t="s">
        <v>27</v>
      </c>
      <c r="E46" s="26" t="str">
        <f t="shared" si="26"/>
        <v>-</v>
      </c>
      <c r="F46" s="28" t="str">
        <f t="shared" si="23"/>
        <v>-</v>
      </c>
      <c r="G46" s="27" t="s">
        <v>27</v>
      </c>
      <c r="H46" s="27" t="s">
        <v>27</v>
      </c>
      <c r="I46" s="27" t="s">
        <v>27</v>
      </c>
      <c r="J46" s="27" t="s">
        <v>27</v>
      </c>
      <c r="K46" s="27" t="s">
        <v>27</v>
      </c>
      <c r="L46" s="27" t="s">
        <v>27</v>
      </c>
      <c r="M46" s="27" t="s">
        <v>27</v>
      </c>
      <c r="N46" s="26" t="str">
        <f t="shared" si="27"/>
        <v>-</v>
      </c>
      <c r="O46" s="27" t="s">
        <v>27</v>
      </c>
      <c r="P46" s="27" t="s">
        <v>27</v>
      </c>
      <c r="Q46" s="27" t="s">
        <v>27</v>
      </c>
      <c r="R46" s="27" t="s">
        <v>27</v>
      </c>
      <c r="S46" s="27" t="s">
        <v>27</v>
      </c>
      <c r="T46" s="29" t="s">
        <v>27</v>
      </c>
      <c r="U46" s="24">
        <v>858</v>
      </c>
    </row>
    <row r="47" spans="1:21">
      <c r="A47" s="25" t="s">
        <v>116</v>
      </c>
      <c r="B47" s="25" t="s">
        <v>117</v>
      </c>
      <c r="C47" s="26" t="s">
        <v>27</v>
      </c>
      <c r="D47" s="27" t="s">
        <v>27</v>
      </c>
      <c r="E47" s="26" t="str">
        <f t="shared" si="26"/>
        <v>-</v>
      </c>
      <c r="F47" s="28" t="str">
        <f t="shared" si="23"/>
        <v>-</v>
      </c>
      <c r="G47" s="27" t="s">
        <v>27</v>
      </c>
      <c r="H47" s="27" t="s">
        <v>27</v>
      </c>
      <c r="I47" s="27" t="s">
        <v>27</v>
      </c>
      <c r="J47" s="27" t="s">
        <v>27</v>
      </c>
      <c r="K47" s="27" t="s">
        <v>27</v>
      </c>
      <c r="L47" s="27" t="s">
        <v>27</v>
      </c>
      <c r="M47" s="27" t="s">
        <v>27</v>
      </c>
      <c r="N47" s="26" t="str">
        <f t="shared" si="27"/>
        <v>-</v>
      </c>
      <c r="O47" s="27" t="s">
        <v>27</v>
      </c>
      <c r="P47" s="27" t="s">
        <v>27</v>
      </c>
      <c r="Q47" s="27" t="s">
        <v>27</v>
      </c>
      <c r="R47" s="27" t="s">
        <v>27</v>
      </c>
      <c r="S47" s="27" t="s">
        <v>27</v>
      </c>
      <c r="T47" s="29" t="s">
        <v>27</v>
      </c>
      <c r="U47" s="24">
        <v>1680</v>
      </c>
    </row>
    <row r="48" spans="1:21">
      <c r="A48" s="25" t="s">
        <v>118</v>
      </c>
      <c r="B48" s="25" t="s">
        <v>119</v>
      </c>
      <c r="C48" s="26" t="s">
        <v>27</v>
      </c>
      <c r="D48" s="27" t="s">
        <v>27</v>
      </c>
      <c r="E48" s="26" t="str">
        <f t="shared" si="26"/>
        <v>-</v>
      </c>
      <c r="F48" s="28" t="str">
        <f t="shared" si="23"/>
        <v>-</v>
      </c>
      <c r="G48" s="27" t="s">
        <v>27</v>
      </c>
      <c r="H48" s="27" t="s">
        <v>27</v>
      </c>
      <c r="I48" s="27" t="s">
        <v>27</v>
      </c>
      <c r="J48" s="27" t="s">
        <v>27</v>
      </c>
      <c r="K48" s="27" t="s">
        <v>27</v>
      </c>
      <c r="L48" s="27" t="s">
        <v>27</v>
      </c>
      <c r="M48" s="27" t="s">
        <v>27</v>
      </c>
      <c r="N48" s="26" t="str">
        <f t="shared" si="27"/>
        <v>-</v>
      </c>
      <c r="O48" s="27" t="s">
        <v>27</v>
      </c>
      <c r="P48" s="27" t="s">
        <v>27</v>
      </c>
      <c r="Q48" s="27" t="s">
        <v>27</v>
      </c>
      <c r="R48" s="27" t="s">
        <v>27</v>
      </c>
      <c r="S48" s="27" t="s">
        <v>27</v>
      </c>
      <c r="T48" s="29" t="s">
        <v>27</v>
      </c>
      <c r="U48" s="24">
        <v>849</v>
      </c>
    </row>
    <row r="49" spans="1:21">
      <c r="A49" s="25" t="s">
        <v>120</v>
      </c>
      <c r="B49" s="25" t="s">
        <v>121</v>
      </c>
      <c r="C49" s="26" t="s">
        <v>27</v>
      </c>
      <c r="D49" s="27" t="s">
        <v>27</v>
      </c>
      <c r="E49" s="26" t="str">
        <f t="shared" si="26"/>
        <v>-</v>
      </c>
      <c r="F49" s="28" t="str">
        <f t="shared" si="23"/>
        <v>-</v>
      </c>
      <c r="G49" s="27" t="s">
        <v>27</v>
      </c>
      <c r="H49" s="27" t="s">
        <v>27</v>
      </c>
      <c r="I49" s="27" t="s">
        <v>27</v>
      </c>
      <c r="J49" s="27" t="s">
        <v>27</v>
      </c>
      <c r="K49" s="27" t="s">
        <v>27</v>
      </c>
      <c r="L49" s="27" t="s">
        <v>27</v>
      </c>
      <c r="M49" s="27" t="s">
        <v>27</v>
      </c>
      <c r="N49" s="26" t="str">
        <f t="shared" si="27"/>
        <v>-</v>
      </c>
      <c r="O49" s="27" t="s">
        <v>27</v>
      </c>
      <c r="P49" s="27" t="s">
        <v>27</v>
      </c>
      <c r="Q49" s="27" t="s">
        <v>27</v>
      </c>
      <c r="R49" s="27" t="s">
        <v>27</v>
      </c>
      <c r="S49" s="27" t="s">
        <v>27</v>
      </c>
      <c r="T49" s="29" t="s">
        <v>27</v>
      </c>
      <c r="U49" s="24">
        <v>851</v>
      </c>
    </row>
    <row r="50" spans="1:21">
      <c r="A50" s="25" t="s">
        <v>122</v>
      </c>
      <c r="B50" s="25" t="s">
        <v>123</v>
      </c>
      <c r="C50" s="26" t="s">
        <v>27</v>
      </c>
      <c r="D50" s="27" t="s">
        <v>27</v>
      </c>
      <c r="E50" s="26" t="str">
        <f t="shared" si="26"/>
        <v>-</v>
      </c>
      <c r="F50" s="28" t="str">
        <f t="shared" si="23"/>
        <v>-</v>
      </c>
      <c r="G50" s="27" t="s">
        <v>27</v>
      </c>
      <c r="H50" s="27" t="s">
        <v>27</v>
      </c>
      <c r="I50" s="27" t="s">
        <v>27</v>
      </c>
      <c r="J50" s="27" t="s">
        <v>27</v>
      </c>
      <c r="K50" s="27" t="s">
        <v>27</v>
      </c>
      <c r="L50" s="27" t="s">
        <v>27</v>
      </c>
      <c r="M50" s="27" t="s">
        <v>27</v>
      </c>
      <c r="N50" s="26" t="str">
        <f t="shared" si="27"/>
        <v>-</v>
      </c>
      <c r="O50" s="27" t="s">
        <v>27</v>
      </c>
      <c r="P50" s="27" t="s">
        <v>27</v>
      </c>
      <c r="Q50" s="27" t="s">
        <v>27</v>
      </c>
      <c r="R50" s="27" t="s">
        <v>27</v>
      </c>
      <c r="S50" s="27" t="s">
        <v>27</v>
      </c>
      <c r="T50" s="29" t="s">
        <v>27</v>
      </c>
      <c r="U50" s="24">
        <v>854</v>
      </c>
    </row>
    <row r="51" spans="1:21">
      <c r="A51" s="25" t="s">
        <v>124</v>
      </c>
      <c r="B51" s="25" t="s">
        <v>125</v>
      </c>
      <c r="C51" s="26" t="s">
        <v>27</v>
      </c>
      <c r="D51" s="27" t="s">
        <v>27</v>
      </c>
      <c r="E51" s="26" t="str">
        <f t="shared" si="26"/>
        <v>-</v>
      </c>
      <c r="F51" s="28" t="str">
        <f t="shared" si="23"/>
        <v>-</v>
      </c>
      <c r="G51" s="27" t="s">
        <v>27</v>
      </c>
      <c r="H51" s="27" t="s">
        <v>27</v>
      </c>
      <c r="I51" s="27" t="s">
        <v>27</v>
      </c>
      <c r="J51" s="27" t="s">
        <v>27</v>
      </c>
      <c r="K51" s="27" t="s">
        <v>27</v>
      </c>
      <c r="L51" s="27" t="s">
        <v>27</v>
      </c>
      <c r="M51" s="27" t="s">
        <v>27</v>
      </c>
      <c r="N51" s="26" t="str">
        <f t="shared" si="27"/>
        <v>-</v>
      </c>
      <c r="O51" s="27" t="s">
        <v>27</v>
      </c>
      <c r="P51" s="27" t="s">
        <v>27</v>
      </c>
      <c r="Q51" s="27" t="s">
        <v>27</v>
      </c>
      <c r="R51" s="27" t="s">
        <v>27</v>
      </c>
      <c r="S51" s="27" t="s">
        <v>27</v>
      </c>
      <c r="T51" s="29" t="s">
        <v>27</v>
      </c>
      <c r="U51" s="24">
        <v>855</v>
      </c>
    </row>
    <row r="52" spans="1:21">
      <c r="A52" s="16" t="s">
        <v>126</v>
      </c>
      <c r="B52" s="16" t="s">
        <v>27</v>
      </c>
      <c r="C52" s="17">
        <f>SUM(C53,C54,C55)</f>
        <v>0</v>
      </c>
      <c r="D52" s="17">
        <f>SUM(D53,D54,D55)</f>
        <v>0</v>
      </c>
      <c r="E52" s="17">
        <f>SUM(E53,E54,E55)</f>
        <v>0</v>
      </c>
      <c r="F52" s="18" t="str">
        <f t="shared" si="23"/>
        <v>-</v>
      </c>
      <c r="G52" s="17">
        <f t="shared" ref="G52:L52" si="28">SUM(G53,G54,G55)</f>
        <v>0</v>
      </c>
      <c r="H52" s="17">
        <f t="shared" si="28"/>
        <v>0</v>
      </c>
      <c r="I52" s="17">
        <f t="shared" si="28"/>
        <v>0</v>
      </c>
      <c r="J52" s="17">
        <f t="shared" si="28"/>
        <v>0</v>
      </c>
      <c r="K52" s="17">
        <f t="shared" si="28"/>
        <v>0</v>
      </c>
      <c r="L52" s="17">
        <f t="shared" si="28"/>
        <v>0</v>
      </c>
      <c r="M52" s="17" t="str">
        <f>IF(ISERROR(SUM(N52/L52)),"-",SUM(N52/L52))</f>
        <v>-</v>
      </c>
      <c r="N52" s="17">
        <f t="shared" ref="N52:T52" si="29">SUM(N53,N54,N55)</f>
        <v>0</v>
      </c>
      <c r="O52" s="17">
        <f t="shared" si="29"/>
        <v>0</v>
      </c>
      <c r="P52" s="17">
        <f t="shared" si="29"/>
        <v>0</v>
      </c>
      <c r="Q52" s="17">
        <f t="shared" si="29"/>
        <v>0</v>
      </c>
      <c r="R52" s="17">
        <f t="shared" si="29"/>
        <v>0</v>
      </c>
      <c r="S52" s="17">
        <f t="shared" si="29"/>
        <v>0</v>
      </c>
      <c r="T52" s="19">
        <f t="shared" si="29"/>
        <v>0</v>
      </c>
      <c r="U52" s="3">
        <v>859</v>
      </c>
    </row>
    <row r="53" spans="1:21">
      <c r="A53" s="25" t="s">
        <v>127</v>
      </c>
      <c r="B53" s="25" t="s">
        <v>128</v>
      </c>
      <c r="C53" s="26" t="s">
        <v>27</v>
      </c>
      <c r="D53" s="27" t="s">
        <v>27</v>
      </c>
      <c r="E53" s="26" t="str">
        <f>IF(ISERROR(SUM(D53-C53)),"-",SUM(D53-C53))</f>
        <v>-</v>
      </c>
      <c r="F53" s="28" t="str">
        <f t="shared" si="23"/>
        <v>-</v>
      </c>
      <c r="G53" s="27" t="s">
        <v>27</v>
      </c>
      <c r="H53" s="27" t="s">
        <v>27</v>
      </c>
      <c r="I53" s="27" t="s">
        <v>27</v>
      </c>
      <c r="J53" s="27" t="s">
        <v>27</v>
      </c>
      <c r="K53" s="27" t="s">
        <v>27</v>
      </c>
      <c r="L53" s="27" t="s">
        <v>27</v>
      </c>
      <c r="M53" s="27" t="s">
        <v>27</v>
      </c>
      <c r="N53" s="26" t="str">
        <f>IF(ISERROR((L53*M53)/100),"-",(L53*M53)/100)</f>
        <v>-</v>
      </c>
      <c r="O53" s="27" t="s">
        <v>27</v>
      </c>
      <c r="P53" s="27" t="s">
        <v>27</v>
      </c>
      <c r="Q53" s="27" t="s">
        <v>27</v>
      </c>
      <c r="R53" s="27" t="s">
        <v>27</v>
      </c>
      <c r="S53" s="27" t="s">
        <v>27</v>
      </c>
      <c r="T53" s="29" t="s">
        <v>27</v>
      </c>
      <c r="U53" s="24">
        <v>860</v>
      </c>
    </row>
    <row r="54" spans="1:21">
      <c r="A54" s="25" t="s">
        <v>129</v>
      </c>
      <c r="B54" s="25" t="s">
        <v>130</v>
      </c>
      <c r="C54" s="26" t="s">
        <v>27</v>
      </c>
      <c r="D54" s="27" t="s">
        <v>27</v>
      </c>
      <c r="E54" s="26" t="str">
        <f>IF(ISERROR(SUM(D54-C54)),"-",SUM(D54-C54))</f>
        <v>-</v>
      </c>
      <c r="F54" s="28" t="str">
        <f t="shared" si="23"/>
        <v>-</v>
      </c>
      <c r="G54" s="27" t="s">
        <v>27</v>
      </c>
      <c r="H54" s="27" t="s">
        <v>27</v>
      </c>
      <c r="I54" s="27" t="s">
        <v>27</v>
      </c>
      <c r="J54" s="27" t="s">
        <v>27</v>
      </c>
      <c r="K54" s="27" t="s">
        <v>27</v>
      </c>
      <c r="L54" s="27" t="s">
        <v>27</v>
      </c>
      <c r="M54" s="27" t="s">
        <v>27</v>
      </c>
      <c r="N54" s="26" t="str">
        <f>IF(ISERROR((L54*M54)/100),"-",(L54*M54)/100)</f>
        <v>-</v>
      </c>
      <c r="O54" s="27" t="s">
        <v>27</v>
      </c>
      <c r="P54" s="27" t="s">
        <v>27</v>
      </c>
      <c r="Q54" s="27" t="s">
        <v>27</v>
      </c>
      <c r="R54" s="27" t="s">
        <v>27</v>
      </c>
      <c r="S54" s="27" t="s">
        <v>27</v>
      </c>
      <c r="T54" s="29" t="s">
        <v>27</v>
      </c>
      <c r="U54" s="24">
        <v>861</v>
      </c>
    </row>
    <row r="55" spans="1:21">
      <c r="A55" s="25" t="s">
        <v>131</v>
      </c>
      <c r="B55" s="25" t="s">
        <v>132</v>
      </c>
      <c r="C55" s="26" t="s">
        <v>27</v>
      </c>
      <c r="D55" s="27" t="s">
        <v>27</v>
      </c>
      <c r="E55" s="26" t="str">
        <f>IF(ISERROR(SUM(D55-C55)),"-",SUM(D55-C55))</f>
        <v>-</v>
      </c>
      <c r="F55" s="28" t="str">
        <f t="shared" si="23"/>
        <v>-</v>
      </c>
      <c r="G55" s="27" t="s">
        <v>27</v>
      </c>
      <c r="H55" s="27" t="s">
        <v>27</v>
      </c>
      <c r="I55" s="27" t="s">
        <v>27</v>
      </c>
      <c r="J55" s="27" t="s">
        <v>27</v>
      </c>
      <c r="K55" s="27" t="s">
        <v>27</v>
      </c>
      <c r="L55" s="27" t="s">
        <v>27</v>
      </c>
      <c r="M55" s="27" t="s">
        <v>27</v>
      </c>
      <c r="N55" s="26" t="str">
        <f>IF(ISERROR((L55*M55)/100),"-",(L55*M55)/100)</f>
        <v>-</v>
      </c>
      <c r="O55" s="27" t="s">
        <v>27</v>
      </c>
      <c r="P55" s="27" t="s">
        <v>27</v>
      </c>
      <c r="Q55" s="27" t="s">
        <v>27</v>
      </c>
      <c r="R55" s="27" t="s">
        <v>27</v>
      </c>
      <c r="S55" s="27" t="s">
        <v>27</v>
      </c>
      <c r="T55" s="29" t="s">
        <v>27</v>
      </c>
      <c r="U55" s="24">
        <v>862</v>
      </c>
    </row>
    <row r="56" spans="1:21">
      <c r="A56" s="16" t="s">
        <v>133</v>
      </c>
      <c r="B56" s="16" t="s">
        <v>27</v>
      </c>
      <c r="C56" s="17">
        <f>SUM(C57,C58,C59,C60,C61)</f>
        <v>0</v>
      </c>
      <c r="D56" s="17">
        <f>SUM(D57,D58,D59,D60,D61)</f>
        <v>0</v>
      </c>
      <c r="E56" s="17">
        <f>SUM(E57,E58,E59,E60,E61)</f>
        <v>0</v>
      </c>
      <c r="F56" s="18" t="str">
        <f t="shared" si="23"/>
        <v>-</v>
      </c>
      <c r="G56" s="17">
        <f t="shared" ref="G56:L56" si="30">SUM(G57,G58,G59,G60,G61)</f>
        <v>0</v>
      </c>
      <c r="H56" s="17">
        <f t="shared" si="30"/>
        <v>0</v>
      </c>
      <c r="I56" s="17">
        <f t="shared" si="30"/>
        <v>0</v>
      </c>
      <c r="J56" s="17">
        <f t="shared" si="30"/>
        <v>0</v>
      </c>
      <c r="K56" s="17">
        <f t="shared" si="30"/>
        <v>0</v>
      </c>
      <c r="L56" s="17">
        <f t="shared" si="30"/>
        <v>0</v>
      </c>
      <c r="M56" s="17" t="str">
        <f>IF(ISERROR(SUM(N56/L56)),"-",SUM(N56/L56))</f>
        <v>-</v>
      </c>
      <c r="N56" s="17">
        <f t="shared" ref="N56:T56" si="31">SUM(N57,N58,N59,N60,N61)</f>
        <v>0</v>
      </c>
      <c r="O56" s="17">
        <f t="shared" si="31"/>
        <v>0</v>
      </c>
      <c r="P56" s="17">
        <f t="shared" si="31"/>
        <v>0</v>
      </c>
      <c r="Q56" s="17">
        <f t="shared" si="31"/>
        <v>0</v>
      </c>
      <c r="R56" s="17">
        <f t="shared" si="31"/>
        <v>0</v>
      </c>
      <c r="S56" s="17">
        <f t="shared" si="31"/>
        <v>0</v>
      </c>
      <c r="T56" s="19">
        <f t="shared" si="31"/>
        <v>0</v>
      </c>
      <c r="U56" s="3">
        <v>863</v>
      </c>
    </row>
    <row r="57" spans="1:21">
      <c r="A57" s="25" t="s">
        <v>134</v>
      </c>
      <c r="B57" s="25" t="s">
        <v>135</v>
      </c>
      <c r="C57" s="26" t="s">
        <v>27</v>
      </c>
      <c r="D57" s="27" t="s">
        <v>27</v>
      </c>
      <c r="E57" s="26" t="str">
        <f>IF(ISERROR(SUM(D57-C57)),"-",SUM(D57-C57))</f>
        <v>-</v>
      </c>
      <c r="F57" s="28" t="str">
        <f t="shared" si="23"/>
        <v>-</v>
      </c>
      <c r="G57" s="27" t="s">
        <v>27</v>
      </c>
      <c r="H57" s="27" t="s">
        <v>27</v>
      </c>
      <c r="I57" s="27" t="s">
        <v>27</v>
      </c>
      <c r="J57" s="27" t="s">
        <v>27</v>
      </c>
      <c r="K57" s="27" t="s">
        <v>27</v>
      </c>
      <c r="L57" s="27" t="s">
        <v>27</v>
      </c>
      <c r="M57" s="27" t="s">
        <v>27</v>
      </c>
      <c r="N57" s="26" t="str">
        <f>IF(ISERROR((L57*M57)/100),"-",(L57*M57)/100)</f>
        <v>-</v>
      </c>
      <c r="O57" s="27" t="s">
        <v>27</v>
      </c>
      <c r="P57" s="27" t="s">
        <v>27</v>
      </c>
      <c r="Q57" s="27" t="s">
        <v>27</v>
      </c>
      <c r="R57" s="27" t="s">
        <v>27</v>
      </c>
      <c r="S57" s="27" t="s">
        <v>27</v>
      </c>
      <c r="T57" s="29" t="s">
        <v>27</v>
      </c>
      <c r="U57" s="24">
        <v>864</v>
      </c>
    </row>
    <row r="58" spans="1:21">
      <c r="A58" s="25" t="s">
        <v>136</v>
      </c>
      <c r="B58" s="25" t="s">
        <v>137</v>
      </c>
      <c r="C58" s="26" t="s">
        <v>27</v>
      </c>
      <c r="D58" s="27" t="s">
        <v>27</v>
      </c>
      <c r="E58" s="26" t="str">
        <f>IF(ISERROR(SUM(D58-C58)),"-",SUM(D58-C58))</f>
        <v>-</v>
      </c>
      <c r="F58" s="28" t="str">
        <f t="shared" si="23"/>
        <v>-</v>
      </c>
      <c r="G58" s="27" t="s">
        <v>27</v>
      </c>
      <c r="H58" s="27" t="s">
        <v>27</v>
      </c>
      <c r="I58" s="27" t="s">
        <v>27</v>
      </c>
      <c r="J58" s="27" t="s">
        <v>27</v>
      </c>
      <c r="K58" s="27" t="s">
        <v>27</v>
      </c>
      <c r="L58" s="27" t="s">
        <v>27</v>
      </c>
      <c r="M58" s="27" t="s">
        <v>27</v>
      </c>
      <c r="N58" s="26" t="str">
        <f>IF(ISERROR((L58*M58)/100),"-",(L58*M58)/100)</f>
        <v>-</v>
      </c>
      <c r="O58" s="27" t="s">
        <v>27</v>
      </c>
      <c r="P58" s="27" t="s">
        <v>27</v>
      </c>
      <c r="Q58" s="27" t="s">
        <v>27</v>
      </c>
      <c r="R58" s="27" t="s">
        <v>27</v>
      </c>
      <c r="S58" s="27" t="s">
        <v>27</v>
      </c>
      <c r="T58" s="29" t="s">
        <v>27</v>
      </c>
      <c r="U58" s="24">
        <v>865</v>
      </c>
    </row>
    <row r="59" spans="1:21">
      <c r="A59" s="25" t="s">
        <v>138</v>
      </c>
      <c r="B59" s="25" t="s">
        <v>139</v>
      </c>
      <c r="C59" s="26" t="s">
        <v>27</v>
      </c>
      <c r="D59" s="27" t="s">
        <v>27</v>
      </c>
      <c r="E59" s="26" t="str">
        <f>IF(ISERROR(SUM(D59-C59)),"-",SUM(D59-C59))</f>
        <v>-</v>
      </c>
      <c r="F59" s="28" t="str">
        <f t="shared" si="23"/>
        <v>-</v>
      </c>
      <c r="G59" s="27" t="s">
        <v>27</v>
      </c>
      <c r="H59" s="27" t="s">
        <v>27</v>
      </c>
      <c r="I59" s="27" t="s">
        <v>27</v>
      </c>
      <c r="J59" s="27" t="s">
        <v>27</v>
      </c>
      <c r="K59" s="27" t="s">
        <v>27</v>
      </c>
      <c r="L59" s="27" t="s">
        <v>27</v>
      </c>
      <c r="M59" s="27" t="s">
        <v>27</v>
      </c>
      <c r="N59" s="26" t="str">
        <f>IF(ISERROR((L59*M59)/100),"-",(L59*M59)/100)</f>
        <v>-</v>
      </c>
      <c r="O59" s="27" t="s">
        <v>27</v>
      </c>
      <c r="P59" s="27" t="s">
        <v>27</v>
      </c>
      <c r="Q59" s="27" t="s">
        <v>27</v>
      </c>
      <c r="R59" s="27" t="s">
        <v>27</v>
      </c>
      <c r="S59" s="27" t="s">
        <v>27</v>
      </c>
      <c r="T59" s="29" t="s">
        <v>27</v>
      </c>
      <c r="U59" s="24">
        <v>866</v>
      </c>
    </row>
    <row r="60" spans="1:21">
      <c r="A60" s="25" t="s">
        <v>140</v>
      </c>
      <c r="B60" s="25" t="s">
        <v>141</v>
      </c>
      <c r="C60" s="26" t="s">
        <v>27</v>
      </c>
      <c r="D60" s="27" t="s">
        <v>27</v>
      </c>
      <c r="E60" s="26" t="str">
        <f>IF(ISERROR(SUM(D60-C60)),"-",SUM(D60-C60))</f>
        <v>-</v>
      </c>
      <c r="F60" s="28" t="str">
        <f t="shared" si="23"/>
        <v>-</v>
      </c>
      <c r="G60" s="27" t="s">
        <v>27</v>
      </c>
      <c r="H60" s="27" t="s">
        <v>27</v>
      </c>
      <c r="I60" s="27" t="s">
        <v>27</v>
      </c>
      <c r="J60" s="27" t="s">
        <v>27</v>
      </c>
      <c r="K60" s="27" t="s">
        <v>27</v>
      </c>
      <c r="L60" s="27" t="s">
        <v>27</v>
      </c>
      <c r="M60" s="27" t="s">
        <v>27</v>
      </c>
      <c r="N60" s="26" t="str">
        <f>IF(ISERROR((L60*M60)/100),"-",(L60*M60)/100)</f>
        <v>-</v>
      </c>
      <c r="O60" s="27" t="s">
        <v>27</v>
      </c>
      <c r="P60" s="27" t="s">
        <v>27</v>
      </c>
      <c r="Q60" s="27" t="s">
        <v>27</v>
      </c>
      <c r="R60" s="27" t="s">
        <v>27</v>
      </c>
      <c r="S60" s="27" t="s">
        <v>27</v>
      </c>
      <c r="T60" s="29" t="s">
        <v>27</v>
      </c>
      <c r="U60" s="24">
        <v>867</v>
      </c>
    </row>
    <row r="61" spans="1:21">
      <c r="A61" s="25" t="s">
        <v>142</v>
      </c>
      <c r="B61" s="25" t="s">
        <v>143</v>
      </c>
      <c r="C61" s="26" t="s">
        <v>27</v>
      </c>
      <c r="D61" s="27" t="s">
        <v>27</v>
      </c>
      <c r="E61" s="26" t="str">
        <f>IF(ISERROR(SUM(D61-C61)),"-",SUM(D61-C61))</f>
        <v>-</v>
      </c>
      <c r="F61" s="28" t="str">
        <f t="shared" si="23"/>
        <v>-</v>
      </c>
      <c r="G61" s="27" t="s">
        <v>27</v>
      </c>
      <c r="H61" s="27" t="s">
        <v>27</v>
      </c>
      <c r="I61" s="27" t="s">
        <v>27</v>
      </c>
      <c r="J61" s="27" t="s">
        <v>27</v>
      </c>
      <c r="K61" s="27" t="s">
        <v>27</v>
      </c>
      <c r="L61" s="27" t="s">
        <v>27</v>
      </c>
      <c r="M61" s="27" t="s">
        <v>27</v>
      </c>
      <c r="N61" s="26" t="str">
        <f>IF(ISERROR((L61*M61)/100),"-",(L61*M61)/100)</f>
        <v>-</v>
      </c>
      <c r="O61" s="27" t="s">
        <v>27</v>
      </c>
      <c r="P61" s="27" t="s">
        <v>27</v>
      </c>
      <c r="Q61" s="27" t="s">
        <v>27</v>
      </c>
      <c r="R61" s="27" t="s">
        <v>27</v>
      </c>
      <c r="S61" s="27" t="s">
        <v>27</v>
      </c>
      <c r="T61" s="29" t="s">
        <v>27</v>
      </c>
      <c r="U61" s="24">
        <v>868</v>
      </c>
    </row>
    <row r="62" spans="1:21">
      <c r="A62" s="12" t="s">
        <v>144</v>
      </c>
      <c r="B62" s="12" t="s">
        <v>27</v>
      </c>
      <c r="C62" s="13">
        <f>SUM(C64,C65,C67,C68,C69,C70)</f>
        <v>0</v>
      </c>
      <c r="D62" s="13">
        <f>SUM(D64,D65,D67,D68,D69,D70)</f>
        <v>0</v>
      </c>
      <c r="E62" s="13">
        <f>SUM(E64,E65,E67,E68,E69,E70)</f>
        <v>0</v>
      </c>
      <c r="F62" s="14" t="str">
        <f t="shared" si="23"/>
        <v>-</v>
      </c>
      <c r="G62" s="13">
        <f t="shared" ref="G62:L62" si="32">SUM(G64,G65,G67,G68,G69,G70)</f>
        <v>0</v>
      </c>
      <c r="H62" s="13">
        <f t="shared" si="32"/>
        <v>0</v>
      </c>
      <c r="I62" s="13">
        <f t="shared" si="32"/>
        <v>0</v>
      </c>
      <c r="J62" s="13">
        <f t="shared" si="32"/>
        <v>0</v>
      </c>
      <c r="K62" s="13">
        <f t="shared" si="32"/>
        <v>0</v>
      </c>
      <c r="L62" s="13">
        <f t="shared" si="32"/>
        <v>0</v>
      </c>
      <c r="M62" s="13" t="str">
        <f>IF(ISERROR(SUM(N62/L62)),"-",SUM(N62/L62))</f>
        <v>-</v>
      </c>
      <c r="N62" s="13">
        <f t="shared" ref="N62:T62" si="33">SUM(N64,N65,N67,N68,N69,N70)</f>
        <v>0</v>
      </c>
      <c r="O62" s="13">
        <f t="shared" si="33"/>
        <v>0</v>
      </c>
      <c r="P62" s="13">
        <f t="shared" si="33"/>
        <v>0</v>
      </c>
      <c r="Q62" s="13">
        <f t="shared" si="33"/>
        <v>0</v>
      </c>
      <c r="R62" s="13">
        <f t="shared" si="33"/>
        <v>0</v>
      </c>
      <c r="S62" s="13">
        <f t="shared" si="33"/>
        <v>0</v>
      </c>
      <c r="T62" s="15">
        <f t="shared" si="33"/>
        <v>0</v>
      </c>
      <c r="U62" s="3">
        <v>870</v>
      </c>
    </row>
    <row r="63" spans="1:21">
      <c r="A63" s="16" t="s">
        <v>145</v>
      </c>
      <c r="B63" s="16" t="s">
        <v>27</v>
      </c>
      <c r="C63" s="17">
        <f>SUM(C64,C65)</f>
        <v>0</v>
      </c>
      <c r="D63" s="17">
        <f>SUM(D64,D65)</f>
        <v>0</v>
      </c>
      <c r="E63" s="17">
        <f>SUM(E64,E65)</f>
        <v>0</v>
      </c>
      <c r="F63" s="18" t="str">
        <f t="shared" si="23"/>
        <v>-</v>
      </c>
      <c r="G63" s="17">
        <f t="shared" ref="G63:L63" si="34">SUM(G64,G65)</f>
        <v>0</v>
      </c>
      <c r="H63" s="17">
        <f t="shared" si="34"/>
        <v>0</v>
      </c>
      <c r="I63" s="17">
        <f t="shared" si="34"/>
        <v>0</v>
      </c>
      <c r="J63" s="17">
        <f t="shared" si="34"/>
        <v>0</v>
      </c>
      <c r="K63" s="17">
        <f t="shared" si="34"/>
        <v>0</v>
      </c>
      <c r="L63" s="17">
        <f t="shared" si="34"/>
        <v>0</v>
      </c>
      <c r="M63" s="17" t="str">
        <f>IF(ISERROR(SUM(N63/L63)),"-",SUM(N63/L63))</f>
        <v>-</v>
      </c>
      <c r="N63" s="17">
        <f t="shared" ref="N63:T63" si="35">SUM(N64,N65)</f>
        <v>0</v>
      </c>
      <c r="O63" s="17">
        <f t="shared" si="35"/>
        <v>0</v>
      </c>
      <c r="P63" s="17">
        <f t="shared" si="35"/>
        <v>0</v>
      </c>
      <c r="Q63" s="17">
        <f t="shared" si="35"/>
        <v>0</v>
      </c>
      <c r="R63" s="17">
        <f t="shared" si="35"/>
        <v>0</v>
      </c>
      <c r="S63" s="17">
        <f t="shared" si="35"/>
        <v>0</v>
      </c>
      <c r="T63" s="19">
        <f t="shared" si="35"/>
        <v>0</v>
      </c>
      <c r="U63" s="3">
        <v>871</v>
      </c>
    </row>
    <row r="64" spans="1:21">
      <c r="A64" s="25" t="s">
        <v>146</v>
      </c>
      <c r="B64" s="25" t="s">
        <v>147</v>
      </c>
      <c r="C64" s="26" t="s">
        <v>27</v>
      </c>
      <c r="D64" s="27" t="s">
        <v>27</v>
      </c>
      <c r="E64" s="26" t="str">
        <f>IF(ISERROR(SUM(D64-C64)),"-",SUM(D64-C64))</f>
        <v>-</v>
      </c>
      <c r="F64" s="28" t="str">
        <f t="shared" si="23"/>
        <v>-</v>
      </c>
      <c r="G64" s="27" t="s">
        <v>27</v>
      </c>
      <c r="H64" s="27" t="s">
        <v>27</v>
      </c>
      <c r="I64" s="27" t="s">
        <v>27</v>
      </c>
      <c r="J64" s="27" t="s">
        <v>27</v>
      </c>
      <c r="K64" s="27" t="s">
        <v>27</v>
      </c>
      <c r="L64" s="27" t="s">
        <v>27</v>
      </c>
      <c r="M64" s="27" t="s">
        <v>27</v>
      </c>
      <c r="N64" s="26" t="str">
        <f>IF(ISERROR((L64*M64)/100),"-",(L64*M64)/100)</f>
        <v>-</v>
      </c>
      <c r="O64" s="27" t="s">
        <v>27</v>
      </c>
      <c r="P64" s="27" t="s">
        <v>27</v>
      </c>
      <c r="Q64" s="27" t="s">
        <v>27</v>
      </c>
      <c r="R64" s="27" t="s">
        <v>27</v>
      </c>
      <c r="S64" s="27" t="s">
        <v>27</v>
      </c>
      <c r="T64" s="29" t="s">
        <v>27</v>
      </c>
      <c r="U64" s="24">
        <v>872</v>
      </c>
    </row>
    <row r="65" spans="1:21">
      <c r="A65" s="25" t="s">
        <v>148</v>
      </c>
      <c r="B65" s="25" t="s">
        <v>149</v>
      </c>
      <c r="C65" s="26" t="s">
        <v>27</v>
      </c>
      <c r="D65" s="27" t="s">
        <v>27</v>
      </c>
      <c r="E65" s="26" t="str">
        <f>IF(ISERROR(SUM(D65-C65)),"-",SUM(D65-C65))</f>
        <v>-</v>
      </c>
      <c r="F65" s="28" t="str">
        <f t="shared" si="23"/>
        <v>-</v>
      </c>
      <c r="G65" s="27" t="s">
        <v>27</v>
      </c>
      <c r="H65" s="27" t="s">
        <v>27</v>
      </c>
      <c r="I65" s="27" t="s">
        <v>27</v>
      </c>
      <c r="J65" s="27" t="s">
        <v>27</v>
      </c>
      <c r="K65" s="27" t="s">
        <v>27</v>
      </c>
      <c r="L65" s="27" t="s">
        <v>27</v>
      </c>
      <c r="M65" s="27" t="s">
        <v>27</v>
      </c>
      <c r="N65" s="26" t="str">
        <f>IF(ISERROR((L65*M65)/100),"-",(L65*M65)/100)</f>
        <v>-</v>
      </c>
      <c r="O65" s="27" t="s">
        <v>27</v>
      </c>
      <c r="P65" s="27" t="s">
        <v>27</v>
      </c>
      <c r="Q65" s="27" t="s">
        <v>27</v>
      </c>
      <c r="R65" s="27" t="s">
        <v>27</v>
      </c>
      <c r="S65" s="27" t="s">
        <v>27</v>
      </c>
      <c r="T65" s="29" t="s">
        <v>27</v>
      </c>
      <c r="U65" s="24">
        <v>873</v>
      </c>
    </row>
    <row r="66" spans="1:21">
      <c r="A66" s="16" t="s">
        <v>150</v>
      </c>
      <c r="B66" s="16" t="s">
        <v>27</v>
      </c>
      <c r="C66" s="17">
        <f>SUM(C67,C68,C69,C70)</f>
        <v>0</v>
      </c>
      <c r="D66" s="17">
        <f>SUM(D67,D68,D69,D70)</f>
        <v>0</v>
      </c>
      <c r="E66" s="17">
        <f>SUM(E67,E68,E69,E70)</f>
        <v>0</v>
      </c>
      <c r="F66" s="18" t="str">
        <f t="shared" si="23"/>
        <v>-</v>
      </c>
      <c r="G66" s="17">
        <f t="shared" ref="G66:L66" si="36">SUM(G67,G68,G69,G70)</f>
        <v>0</v>
      </c>
      <c r="H66" s="17">
        <f t="shared" si="36"/>
        <v>0</v>
      </c>
      <c r="I66" s="17">
        <f t="shared" si="36"/>
        <v>0</v>
      </c>
      <c r="J66" s="17">
        <f t="shared" si="36"/>
        <v>0</v>
      </c>
      <c r="K66" s="17">
        <f t="shared" si="36"/>
        <v>0</v>
      </c>
      <c r="L66" s="17">
        <f t="shared" si="36"/>
        <v>0</v>
      </c>
      <c r="M66" s="17" t="str">
        <f>IF(ISERROR(SUM(N66/L66)),"-",SUM(N66/L66))</f>
        <v>-</v>
      </c>
      <c r="N66" s="17">
        <f t="shared" ref="N66:T66" si="37">SUM(N67,N68,N69,N70)</f>
        <v>0</v>
      </c>
      <c r="O66" s="17">
        <f t="shared" si="37"/>
        <v>0</v>
      </c>
      <c r="P66" s="17">
        <f t="shared" si="37"/>
        <v>0</v>
      </c>
      <c r="Q66" s="17">
        <f t="shared" si="37"/>
        <v>0</v>
      </c>
      <c r="R66" s="17">
        <f t="shared" si="37"/>
        <v>0</v>
      </c>
      <c r="S66" s="17">
        <f t="shared" si="37"/>
        <v>0</v>
      </c>
      <c r="T66" s="19">
        <f t="shared" si="37"/>
        <v>0</v>
      </c>
      <c r="U66" s="3">
        <v>1681</v>
      </c>
    </row>
    <row r="67" spans="1:21">
      <c r="A67" s="25" t="s">
        <v>151</v>
      </c>
      <c r="B67" s="25" t="s">
        <v>152</v>
      </c>
      <c r="C67" s="26" t="s">
        <v>27</v>
      </c>
      <c r="D67" s="27" t="s">
        <v>27</v>
      </c>
      <c r="E67" s="26" t="str">
        <f>IF(ISERROR(SUM(D67-C67)),"-",SUM(D67-C67))</f>
        <v>-</v>
      </c>
      <c r="F67" s="28" t="str">
        <f t="shared" si="23"/>
        <v>-</v>
      </c>
      <c r="G67" s="27" t="s">
        <v>27</v>
      </c>
      <c r="H67" s="27" t="s">
        <v>27</v>
      </c>
      <c r="I67" s="27" t="s">
        <v>27</v>
      </c>
      <c r="J67" s="27" t="s">
        <v>27</v>
      </c>
      <c r="K67" s="27" t="s">
        <v>27</v>
      </c>
      <c r="L67" s="27" t="s">
        <v>27</v>
      </c>
      <c r="M67" s="27" t="s">
        <v>27</v>
      </c>
      <c r="N67" s="26" t="str">
        <f>IF(ISERROR((L67*M67)/100),"-",(L67*M67)/100)</f>
        <v>-</v>
      </c>
      <c r="O67" s="27" t="s">
        <v>27</v>
      </c>
      <c r="P67" s="27" t="s">
        <v>27</v>
      </c>
      <c r="Q67" s="27" t="s">
        <v>27</v>
      </c>
      <c r="R67" s="27" t="s">
        <v>27</v>
      </c>
      <c r="S67" s="27" t="s">
        <v>27</v>
      </c>
      <c r="T67" s="29" t="s">
        <v>27</v>
      </c>
      <c r="U67" s="24">
        <v>1683</v>
      </c>
    </row>
    <row r="68" spans="1:21">
      <c r="A68" s="25" t="s">
        <v>153</v>
      </c>
      <c r="B68" s="25" t="s">
        <v>154</v>
      </c>
      <c r="C68" s="26" t="s">
        <v>27</v>
      </c>
      <c r="D68" s="27" t="s">
        <v>27</v>
      </c>
      <c r="E68" s="26" t="str">
        <f>IF(ISERROR(SUM(D68-C68)),"-",SUM(D68-C68))</f>
        <v>-</v>
      </c>
      <c r="F68" s="28" t="str">
        <f t="shared" si="23"/>
        <v>-</v>
      </c>
      <c r="G68" s="27" t="s">
        <v>27</v>
      </c>
      <c r="H68" s="27" t="s">
        <v>27</v>
      </c>
      <c r="I68" s="27" t="s">
        <v>27</v>
      </c>
      <c r="J68" s="27" t="s">
        <v>27</v>
      </c>
      <c r="K68" s="27" t="s">
        <v>27</v>
      </c>
      <c r="L68" s="27" t="s">
        <v>27</v>
      </c>
      <c r="M68" s="27" t="s">
        <v>27</v>
      </c>
      <c r="N68" s="26" t="str">
        <f>IF(ISERROR((L68*M68)/100),"-",(L68*M68)/100)</f>
        <v>-</v>
      </c>
      <c r="O68" s="27" t="s">
        <v>27</v>
      </c>
      <c r="P68" s="27" t="s">
        <v>27</v>
      </c>
      <c r="Q68" s="27" t="s">
        <v>27</v>
      </c>
      <c r="R68" s="27" t="s">
        <v>27</v>
      </c>
      <c r="S68" s="27" t="s">
        <v>27</v>
      </c>
      <c r="T68" s="29" t="s">
        <v>27</v>
      </c>
      <c r="U68" s="24">
        <v>1684</v>
      </c>
    </row>
    <row r="69" spans="1:21">
      <c r="A69" s="25" t="s">
        <v>155</v>
      </c>
      <c r="B69" s="25" t="s">
        <v>156</v>
      </c>
      <c r="C69" s="26" t="s">
        <v>27</v>
      </c>
      <c r="D69" s="27" t="s">
        <v>27</v>
      </c>
      <c r="E69" s="26" t="str">
        <f>IF(ISERROR(SUM(D69-C69)),"-",SUM(D69-C69))</f>
        <v>-</v>
      </c>
      <c r="F69" s="28" t="str">
        <f t="shared" si="23"/>
        <v>-</v>
      </c>
      <c r="G69" s="27" t="s">
        <v>27</v>
      </c>
      <c r="H69" s="27" t="s">
        <v>27</v>
      </c>
      <c r="I69" s="27" t="s">
        <v>27</v>
      </c>
      <c r="J69" s="27" t="s">
        <v>27</v>
      </c>
      <c r="K69" s="27" t="s">
        <v>27</v>
      </c>
      <c r="L69" s="27" t="s">
        <v>27</v>
      </c>
      <c r="M69" s="27" t="s">
        <v>27</v>
      </c>
      <c r="N69" s="26" t="str">
        <f>IF(ISERROR((L69*M69)/100),"-",(L69*M69)/100)</f>
        <v>-</v>
      </c>
      <c r="O69" s="27" t="s">
        <v>27</v>
      </c>
      <c r="P69" s="27" t="s">
        <v>27</v>
      </c>
      <c r="Q69" s="27" t="s">
        <v>27</v>
      </c>
      <c r="R69" s="27" t="s">
        <v>27</v>
      </c>
      <c r="S69" s="27" t="s">
        <v>27</v>
      </c>
      <c r="T69" s="29" t="s">
        <v>27</v>
      </c>
      <c r="U69" s="24">
        <v>1685</v>
      </c>
    </row>
    <row r="70" spans="1:21">
      <c r="A70" s="25" t="s">
        <v>157</v>
      </c>
      <c r="B70" s="25" t="s">
        <v>158</v>
      </c>
      <c r="C70" s="26" t="s">
        <v>27</v>
      </c>
      <c r="D70" s="27" t="s">
        <v>27</v>
      </c>
      <c r="E70" s="26" t="str">
        <f>IF(ISERROR(SUM(D70-C70)),"-",SUM(D70-C70))</f>
        <v>-</v>
      </c>
      <c r="F70" s="28" t="str">
        <f t="shared" si="23"/>
        <v>-</v>
      </c>
      <c r="G70" s="27" t="s">
        <v>27</v>
      </c>
      <c r="H70" s="27" t="s">
        <v>27</v>
      </c>
      <c r="I70" s="27" t="s">
        <v>27</v>
      </c>
      <c r="J70" s="27" t="s">
        <v>27</v>
      </c>
      <c r="K70" s="27" t="s">
        <v>27</v>
      </c>
      <c r="L70" s="27" t="s">
        <v>27</v>
      </c>
      <c r="M70" s="27" t="s">
        <v>27</v>
      </c>
      <c r="N70" s="26" t="str">
        <f>IF(ISERROR((L70*M70)/100),"-",(L70*M70)/100)</f>
        <v>-</v>
      </c>
      <c r="O70" s="27" t="s">
        <v>27</v>
      </c>
      <c r="P70" s="27" t="s">
        <v>27</v>
      </c>
      <c r="Q70" s="27" t="s">
        <v>27</v>
      </c>
      <c r="R70" s="27" t="s">
        <v>27</v>
      </c>
      <c r="S70" s="27" t="s">
        <v>27</v>
      </c>
      <c r="T70" s="29" t="s">
        <v>27</v>
      </c>
      <c r="U70" s="24">
        <v>1686</v>
      </c>
    </row>
    <row r="71" spans="1:21">
      <c r="A71" s="16" t="s">
        <v>159</v>
      </c>
      <c r="B71" s="16" t="s">
        <v>27</v>
      </c>
      <c r="C71" s="17">
        <f>SUM(C73,C74,C75,C76,C77,C78,C79)</f>
        <v>0</v>
      </c>
      <c r="D71" s="17">
        <f>SUM(D73,D74,D75,D76,D77,D78,D79)</f>
        <v>0</v>
      </c>
      <c r="E71" s="17">
        <f>SUM(E73,E74,E75,E76,E77,E78,E79)</f>
        <v>0</v>
      </c>
      <c r="F71" s="18" t="str">
        <f t="shared" ref="F71:F79" si="38">IF(ISERROR(SUM(D71/G71)),"-",SUM(D71/G71))</f>
        <v>-</v>
      </c>
      <c r="G71" s="17">
        <f t="shared" ref="G71:L71" si="39">SUM(G73,G74,G75,G76,G77,G78,G79)</f>
        <v>0</v>
      </c>
      <c r="H71" s="17">
        <f t="shared" si="39"/>
        <v>0</v>
      </c>
      <c r="I71" s="17">
        <f t="shared" si="39"/>
        <v>0</v>
      </c>
      <c r="J71" s="17">
        <f t="shared" si="39"/>
        <v>0</v>
      </c>
      <c r="K71" s="17">
        <f t="shared" si="39"/>
        <v>0</v>
      </c>
      <c r="L71" s="17">
        <f t="shared" si="39"/>
        <v>0</v>
      </c>
      <c r="M71" s="17" t="str">
        <f>IF(ISERROR(SUM(N71/L71)),"-",SUM(N71/L71))</f>
        <v>-</v>
      </c>
      <c r="N71" s="17">
        <f t="shared" ref="N71:T71" si="40">SUM(N73,N74,N75,N76,N77,N78,N79)</f>
        <v>0</v>
      </c>
      <c r="O71" s="17">
        <f t="shared" si="40"/>
        <v>0</v>
      </c>
      <c r="P71" s="17">
        <f t="shared" si="40"/>
        <v>0</v>
      </c>
      <c r="Q71" s="17">
        <f t="shared" si="40"/>
        <v>0</v>
      </c>
      <c r="R71" s="17">
        <f t="shared" si="40"/>
        <v>0</v>
      </c>
      <c r="S71" s="17">
        <f t="shared" si="40"/>
        <v>0</v>
      </c>
      <c r="T71" s="19">
        <f t="shared" si="40"/>
        <v>0</v>
      </c>
      <c r="U71" s="3">
        <v>876</v>
      </c>
    </row>
    <row r="72" spans="1:21">
      <c r="A72" s="20" t="s">
        <v>160</v>
      </c>
      <c r="B72" s="20" t="s">
        <v>27</v>
      </c>
      <c r="C72" s="21">
        <f>SUM(C73,C74)</f>
        <v>0</v>
      </c>
      <c r="D72" s="21">
        <f>SUM(D73,D74)</f>
        <v>0</v>
      </c>
      <c r="E72" s="21">
        <f>SUM(E73,E74)</f>
        <v>0</v>
      </c>
      <c r="F72" s="22" t="str">
        <f t="shared" si="38"/>
        <v>-</v>
      </c>
      <c r="G72" s="21">
        <f t="shared" ref="G72:L72" si="41">SUM(G73,G74)</f>
        <v>0</v>
      </c>
      <c r="H72" s="21">
        <f t="shared" si="41"/>
        <v>0</v>
      </c>
      <c r="I72" s="21">
        <f t="shared" si="41"/>
        <v>0</v>
      </c>
      <c r="J72" s="21">
        <f t="shared" si="41"/>
        <v>0</v>
      </c>
      <c r="K72" s="21">
        <f t="shared" si="41"/>
        <v>0</v>
      </c>
      <c r="L72" s="21">
        <f t="shared" si="41"/>
        <v>0</v>
      </c>
      <c r="M72" s="21" t="str">
        <f>IF(ISERROR(SUM(N72/L72)),"-",SUM(N72/L72))</f>
        <v>-</v>
      </c>
      <c r="N72" s="21">
        <f t="shared" ref="N72:T72" si="42">SUM(N73,N74)</f>
        <v>0</v>
      </c>
      <c r="O72" s="21">
        <f t="shared" si="42"/>
        <v>0</v>
      </c>
      <c r="P72" s="21">
        <f t="shared" si="42"/>
        <v>0</v>
      </c>
      <c r="Q72" s="21">
        <f t="shared" si="42"/>
        <v>0</v>
      </c>
      <c r="R72" s="21">
        <f t="shared" si="42"/>
        <v>0</v>
      </c>
      <c r="S72" s="21">
        <f t="shared" si="42"/>
        <v>0</v>
      </c>
      <c r="T72" s="23">
        <f t="shared" si="42"/>
        <v>0</v>
      </c>
      <c r="U72" s="3">
        <v>877</v>
      </c>
    </row>
    <row r="73" spans="1:21">
      <c r="A73" s="25" t="s">
        <v>161</v>
      </c>
      <c r="B73" s="25" t="s">
        <v>27</v>
      </c>
      <c r="C73" s="26" t="s">
        <v>27</v>
      </c>
      <c r="D73" s="27" t="s">
        <v>27</v>
      </c>
      <c r="E73" s="26" t="str">
        <f t="shared" ref="E73:E79" si="43">IF(ISERROR(SUM(D73-C73)),"-",SUM(D73-C73))</f>
        <v>-</v>
      </c>
      <c r="F73" s="28" t="str">
        <f t="shared" si="38"/>
        <v>-</v>
      </c>
      <c r="G73" s="27" t="s">
        <v>27</v>
      </c>
      <c r="H73" s="27" t="s">
        <v>27</v>
      </c>
      <c r="I73" s="27" t="s">
        <v>27</v>
      </c>
      <c r="J73" s="27" t="s">
        <v>27</v>
      </c>
      <c r="K73" s="27" t="s">
        <v>27</v>
      </c>
      <c r="L73" s="27" t="s">
        <v>27</v>
      </c>
      <c r="M73" s="27" t="s">
        <v>27</v>
      </c>
      <c r="N73" s="26" t="str">
        <f t="shared" ref="N73:N79" si="44">IF(ISERROR((L73*M73)/100),"-",(L73*M73)/100)</f>
        <v>-</v>
      </c>
      <c r="O73" s="27" t="s">
        <v>27</v>
      </c>
      <c r="P73" s="27" t="s">
        <v>27</v>
      </c>
      <c r="Q73" s="27" t="s">
        <v>27</v>
      </c>
      <c r="R73" s="27" t="s">
        <v>27</v>
      </c>
      <c r="S73" s="27" t="s">
        <v>27</v>
      </c>
      <c r="T73" s="29" t="s">
        <v>27</v>
      </c>
      <c r="U73" s="24">
        <v>878</v>
      </c>
    </row>
    <row r="74" spans="1:21">
      <c r="A74" s="25" t="s">
        <v>162</v>
      </c>
      <c r="B74" s="25" t="s">
        <v>27</v>
      </c>
      <c r="C74" s="26" t="s">
        <v>27</v>
      </c>
      <c r="D74" s="27" t="s">
        <v>27</v>
      </c>
      <c r="E74" s="26" t="str">
        <f t="shared" si="43"/>
        <v>-</v>
      </c>
      <c r="F74" s="28" t="str">
        <f t="shared" si="38"/>
        <v>-</v>
      </c>
      <c r="G74" s="27" t="s">
        <v>27</v>
      </c>
      <c r="H74" s="27" t="s">
        <v>27</v>
      </c>
      <c r="I74" s="27" t="s">
        <v>27</v>
      </c>
      <c r="J74" s="27" t="s">
        <v>27</v>
      </c>
      <c r="K74" s="27" t="s">
        <v>27</v>
      </c>
      <c r="L74" s="27" t="s">
        <v>27</v>
      </c>
      <c r="M74" s="27" t="s">
        <v>27</v>
      </c>
      <c r="N74" s="26" t="str">
        <f t="shared" si="44"/>
        <v>-</v>
      </c>
      <c r="O74" s="27" t="s">
        <v>27</v>
      </c>
      <c r="P74" s="27" t="s">
        <v>27</v>
      </c>
      <c r="Q74" s="27" t="s">
        <v>27</v>
      </c>
      <c r="R74" s="27" t="s">
        <v>27</v>
      </c>
      <c r="S74" s="27" t="s">
        <v>27</v>
      </c>
      <c r="T74" s="29" t="s">
        <v>27</v>
      </c>
      <c r="U74" s="24">
        <v>879</v>
      </c>
    </row>
    <row r="75" spans="1:21">
      <c r="A75" s="25" t="s">
        <v>163</v>
      </c>
      <c r="B75" s="25" t="s">
        <v>27</v>
      </c>
      <c r="C75" s="26" t="s">
        <v>27</v>
      </c>
      <c r="D75" s="27" t="s">
        <v>27</v>
      </c>
      <c r="E75" s="26" t="str">
        <f t="shared" si="43"/>
        <v>-</v>
      </c>
      <c r="F75" s="28" t="str">
        <f t="shared" si="38"/>
        <v>-</v>
      </c>
      <c r="G75" s="27" t="s">
        <v>27</v>
      </c>
      <c r="H75" s="27" t="s">
        <v>27</v>
      </c>
      <c r="I75" s="27" t="s">
        <v>27</v>
      </c>
      <c r="J75" s="27" t="s">
        <v>27</v>
      </c>
      <c r="K75" s="27" t="s">
        <v>27</v>
      </c>
      <c r="L75" s="27" t="s">
        <v>27</v>
      </c>
      <c r="M75" s="27" t="s">
        <v>27</v>
      </c>
      <c r="N75" s="26" t="str">
        <f t="shared" si="44"/>
        <v>-</v>
      </c>
      <c r="O75" s="27" t="s">
        <v>27</v>
      </c>
      <c r="P75" s="27" t="s">
        <v>27</v>
      </c>
      <c r="Q75" s="27" t="s">
        <v>27</v>
      </c>
      <c r="R75" s="27" t="s">
        <v>27</v>
      </c>
      <c r="S75" s="27" t="s">
        <v>27</v>
      </c>
      <c r="T75" s="29" t="s">
        <v>27</v>
      </c>
      <c r="U75" s="24">
        <v>1687</v>
      </c>
    </row>
    <row r="76" spans="1:21">
      <c r="A76" s="25" t="s">
        <v>164</v>
      </c>
      <c r="B76" s="25" t="s">
        <v>27</v>
      </c>
      <c r="C76" s="26" t="s">
        <v>27</v>
      </c>
      <c r="D76" s="27" t="s">
        <v>27</v>
      </c>
      <c r="E76" s="26" t="str">
        <f t="shared" si="43"/>
        <v>-</v>
      </c>
      <c r="F76" s="28" t="str">
        <f t="shared" si="38"/>
        <v>-</v>
      </c>
      <c r="G76" s="27" t="s">
        <v>27</v>
      </c>
      <c r="H76" s="27" t="s">
        <v>27</v>
      </c>
      <c r="I76" s="27" t="s">
        <v>27</v>
      </c>
      <c r="J76" s="27" t="s">
        <v>27</v>
      </c>
      <c r="K76" s="27" t="s">
        <v>27</v>
      </c>
      <c r="L76" s="27" t="s">
        <v>27</v>
      </c>
      <c r="M76" s="27" t="s">
        <v>27</v>
      </c>
      <c r="N76" s="26" t="str">
        <f t="shared" si="44"/>
        <v>-</v>
      </c>
      <c r="O76" s="27" t="s">
        <v>27</v>
      </c>
      <c r="P76" s="27" t="s">
        <v>27</v>
      </c>
      <c r="Q76" s="27" t="s">
        <v>27</v>
      </c>
      <c r="R76" s="27" t="s">
        <v>27</v>
      </c>
      <c r="S76" s="27" t="s">
        <v>27</v>
      </c>
      <c r="T76" s="29" t="s">
        <v>27</v>
      </c>
      <c r="U76" s="24">
        <v>1688</v>
      </c>
    </row>
    <row r="77" spans="1:21">
      <c r="A77" s="25" t="s">
        <v>165</v>
      </c>
      <c r="B77" s="25" t="s">
        <v>27</v>
      </c>
      <c r="C77" s="26" t="s">
        <v>27</v>
      </c>
      <c r="D77" s="27" t="s">
        <v>27</v>
      </c>
      <c r="E77" s="26" t="str">
        <f t="shared" si="43"/>
        <v>-</v>
      </c>
      <c r="F77" s="28" t="str">
        <f t="shared" si="38"/>
        <v>-</v>
      </c>
      <c r="G77" s="27" t="s">
        <v>27</v>
      </c>
      <c r="H77" s="27" t="s">
        <v>27</v>
      </c>
      <c r="I77" s="27" t="s">
        <v>27</v>
      </c>
      <c r="J77" s="27" t="s">
        <v>27</v>
      </c>
      <c r="K77" s="27" t="s">
        <v>27</v>
      </c>
      <c r="L77" s="27" t="s">
        <v>27</v>
      </c>
      <c r="M77" s="27" t="s">
        <v>27</v>
      </c>
      <c r="N77" s="26" t="str">
        <f t="shared" si="44"/>
        <v>-</v>
      </c>
      <c r="O77" s="27" t="s">
        <v>27</v>
      </c>
      <c r="P77" s="27" t="s">
        <v>27</v>
      </c>
      <c r="Q77" s="27" t="s">
        <v>27</v>
      </c>
      <c r="R77" s="27" t="s">
        <v>27</v>
      </c>
      <c r="S77" s="27" t="s">
        <v>27</v>
      </c>
      <c r="T77" s="29" t="s">
        <v>27</v>
      </c>
      <c r="U77" s="24">
        <v>1689</v>
      </c>
    </row>
    <row r="78" spans="1:21">
      <c r="A78" s="25" t="s">
        <v>166</v>
      </c>
      <c r="B78" s="25" t="s">
        <v>27</v>
      </c>
      <c r="C78" s="26" t="s">
        <v>27</v>
      </c>
      <c r="D78" s="27" t="s">
        <v>27</v>
      </c>
      <c r="E78" s="26" t="str">
        <f t="shared" si="43"/>
        <v>-</v>
      </c>
      <c r="F78" s="28" t="str">
        <f t="shared" si="38"/>
        <v>-</v>
      </c>
      <c r="G78" s="27" t="s">
        <v>27</v>
      </c>
      <c r="H78" s="27" t="s">
        <v>27</v>
      </c>
      <c r="I78" s="27" t="s">
        <v>27</v>
      </c>
      <c r="J78" s="27" t="s">
        <v>27</v>
      </c>
      <c r="K78" s="27" t="s">
        <v>27</v>
      </c>
      <c r="L78" s="27" t="s">
        <v>27</v>
      </c>
      <c r="M78" s="27" t="s">
        <v>27</v>
      </c>
      <c r="N78" s="26" t="str">
        <f t="shared" si="44"/>
        <v>-</v>
      </c>
      <c r="O78" s="27" t="s">
        <v>27</v>
      </c>
      <c r="P78" s="27" t="s">
        <v>27</v>
      </c>
      <c r="Q78" s="27" t="s">
        <v>27</v>
      </c>
      <c r="R78" s="27" t="s">
        <v>27</v>
      </c>
      <c r="S78" s="27" t="s">
        <v>27</v>
      </c>
      <c r="T78" s="29" t="s">
        <v>27</v>
      </c>
      <c r="U78" s="24">
        <v>1690</v>
      </c>
    </row>
    <row r="79" spans="1:21">
      <c r="A79" s="25" t="s">
        <v>167</v>
      </c>
      <c r="B79" s="25" t="s">
        <v>27</v>
      </c>
      <c r="C79" s="26" t="s">
        <v>27</v>
      </c>
      <c r="D79" s="27" t="s">
        <v>27</v>
      </c>
      <c r="E79" s="26" t="str">
        <f t="shared" si="43"/>
        <v>-</v>
      </c>
      <c r="F79" s="28" t="str">
        <f t="shared" si="38"/>
        <v>-</v>
      </c>
      <c r="G79" s="27" t="s">
        <v>27</v>
      </c>
      <c r="H79" s="27" t="s">
        <v>27</v>
      </c>
      <c r="I79" s="27" t="s">
        <v>27</v>
      </c>
      <c r="J79" s="27" t="s">
        <v>27</v>
      </c>
      <c r="K79" s="27" t="s">
        <v>27</v>
      </c>
      <c r="L79" s="27" t="s">
        <v>27</v>
      </c>
      <c r="M79" s="27" t="s">
        <v>27</v>
      </c>
      <c r="N79" s="26" t="str">
        <f t="shared" si="44"/>
        <v>-</v>
      </c>
      <c r="O79" s="27" t="s">
        <v>27</v>
      </c>
      <c r="P79" s="27" t="s">
        <v>27</v>
      </c>
      <c r="Q79" s="27" t="s">
        <v>27</v>
      </c>
      <c r="R79" s="27" t="s">
        <v>27</v>
      </c>
      <c r="S79" s="27" t="s">
        <v>27</v>
      </c>
      <c r="T79" s="29" t="s">
        <v>27</v>
      </c>
      <c r="U79" s="24">
        <v>2021</v>
      </c>
    </row>
  </sheetData>
  <mergeCells count="7">
    <mergeCell ref="A4:A6"/>
    <mergeCell ref="B4:B6"/>
    <mergeCell ref="H4:L4"/>
    <mergeCell ref="C4:G4"/>
    <mergeCell ref="O4:S4"/>
    <mergeCell ref="H5:L5"/>
    <mergeCell ref="O5:S5"/>
  </mergeCells>
  <conditionalFormatting sqref="D3:Q79">
    <cfRule type="containsBlanks" dxfId="3" priority="1">
      <formula>LEN(TRIM(D3))=0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48"/>
  <sheetViews>
    <sheetView workbookViewId="0"/>
  </sheetViews>
  <sheetFormatPr defaultRowHeight="15"/>
  <cols>
    <col min="1" max="2" width="50" customWidth="1"/>
    <col min="3" max="19" width="11" customWidth="1"/>
    <col min="20" max="20" width="75" customWidth="1"/>
    <col min="21" max="21" width="9.140625" hidden="1" customWidth="1"/>
  </cols>
  <sheetData>
    <row r="1" spans="1:21" ht="18.75">
      <c r="A1" s="1" t="s">
        <v>2</v>
      </c>
    </row>
    <row r="3" spans="1:21" ht="0" hidden="1" customHeight="1">
      <c r="A3" t="s">
        <v>3</v>
      </c>
      <c r="B3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  <c r="K3" s="2" t="s">
        <v>13</v>
      </c>
      <c r="L3" s="2" t="s">
        <v>14</v>
      </c>
      <c r="M3" s="2" t="s">
        <v>15</v>
      </c>
      <c r="N3" s="2" t="s">
        <v>16</v>
      </c>
      <c r="O3" s="2" t="s">
        <v>17</v>
      </c>
      <c r="P3" s="2" t="s">
        <v>18</v>
      </c>
      <c r="Q3" s="2" t="s">
        <v>19</v>
      </c>
      <c r="R3" s="2" t="s">
        <v>20</v>
      </c>
      <c r="S3" s="2" t="s">
        <v>21</v>
      </c>
      <c r="T3" s="2" t="s">
        <v>22</v>
      </c>
      <c r="U3" s="2" t="s">
        <v>23</v>
      </c>
    </row>
    <row r="4" spans="1:21" ht="25.5">
      <c r="A4" s="44" t="s">
        <v>24</v>
      </c>
      <c r="B4" s="44" t="s">
        <v>25</v>
      </c>
      <c r="C4" s="47" t="s">
        <v>26</v>
      </c>
      <c r="D4" s="47" t="s">
        <v>27</v>
      </c>
      <c r="E4" s="47" t="s">
        <v>27</v>
      </c>
      <c r="F4" s="47" t="s">
        <v>27</v>
      </c>
      <c r="G4" s="47" t="s">
        <v>27</v>
      </c>
      <c r="H4" s="47" t="s">
        <v>28</v>
      </c>
      <c r="I4" s="47" t="s">
        <v>27</v>
      </c>
      <c r="J4" s="47" t="s">
        <v>27</v>
      </c>
      <c r="K4" s="47" t="s">
        <v>27</v>
      </c>
      <c r="L4" s="47" t="s">
        <v>27</v>
      </c>
      <c r="M4" s="4" t="s">
        <v>29</v>
      </c>
      <c r="N4" s="4" t="s">
        <v>30</v>
      </c>
      <c r="O4" s="47" t="s">
        <v>31</v>
      </c>
      <c r="P4" s="47" t="s">
        <v>27</v>
      </c>
      <c r="Q4" s="47" t="s">
        <v>27</v>
      </c>
      <c r="R4" s="47" t="s">
        <v>27</v>
      </c>
      <c r="S4" s="47" t="s">
        <v>27</v>
      </c>
      <c r="T4" s="4" t="s">
        <v>22</v>
      </c>
      <c r="U4" s="5"/>
    </row>
    <row r="5" spans="1:21" ht="25.5">
      <c r="A5" s="45" t="s">
        <v>27</v>
      </c>
      <c r="B5" s="45" t="s">
        <v>27</v>
      </c>
      <c r="C5" s="4" t="s">
        <v>32</v>
      </c>
      <c r="D5" s="4" t="s">
        <v>33</v>
      </c>
      <c r="E5" s="4" t="s">
        <v>34</v>
      </c>
      <c r="F5" s="4" t="s">
        <v>35</v>
      </c>
      <c r="G5" s="4" t="s">
        <v>36</v>
      </c>
      <c r="H5" s="47" t="s">
        <v>37</v>
      </c>
      <c r="I5" s="47" t="s">
        <v>27</v>
      </c>
      <c r="J5" s="47" t="s">
        <v>27</v>
      </c>
      <c r="K5" s="47" t="s">
        <v>27</v>
      </c>
      <c r="L5" s="47" t="s">
        <v>27</v>
      </c>
      <c r="M5" s="4" t="s">
        <v>38</v>
      </c>
      <c r="N5" s="4" t="s">
        <v>30</v>
      </c>
      <c r="O5" s="47" t="s">
        <v>39</v>
      </c>
      <c r="P5" s="47" t="s">
        <v>27</v>
      </c>
      <c r="Q5" s="47" t="s">
        <v>27</v>
      </c>
      <c r="R5" s="47" t="s">
        <v>27</v>
      </c>
      <c r="S5" s="47" t="s">
        <v>27</v>
      </c>
      <c r="T5" s="4" t="s">
        <v>40</v>
      </c>
      <c r="U5" s="5"/>
    </row>
    <row r="6" spans="1:21">
      <c r="A6" s="46" t="s">
        <v>27</v>
      </c>
      <c r="B6" s="46" t="s">
        <v>27</v>
      </c>
      <c r="C6" s="6" t="s">
        <v>41</v>
      </c>
      <c r="D6" s="6" t="s">
        <v>41</v>
      </c>
      <c r="E6" s="6" t="s">
        <v>41</v>
      </c>
      <c r="F6" s="6" t="s">
        <v>41</v>
      </c>
      <c r="G6" s="6" t="s">
        <v>41</v>
      </c>
      <c r="H6" s="6" t="s">
        <v>42</v>
      </c>
      <c r="I6" s="6" t="s">
        <v>43</v>
      </c>
      <c r="J6" s="6" t="s">
        <v>44</v>
      </c>
      <c r="K6" s="6" t="s">
        <v>45</v>
      </c>
      <c r="L6" s="6" t="s">
        <v>46</v>
      </c>
      <c r="M6" s="6" t="s">
        <v>46</v>
      </c>
      <c r="N6" s="6" t="s">
        <v>42</v>
      </c>
      <c r="O6" s="6" t="s">
        <v>43</v>
      </c>
      <c r="P6" s="6" t="s">
        <v>44</v>
      </c>
      <c r="Q6" s="6" t="s">
        <v>45</v>
      </c>
      <c r="R6" s="6" t="s">
        <v>46</v>
      </c>
      <c r="S6" s="6" t="s">
        <v>46</v>
      </c>
      <c r="T6" s="6" t="s">
        <v>27</v>
      </c>
      <c r="U6" s="7"/>
    </row>
    <row r="7" spans="1:21">
      <c r="A7" s="8" t="s">
        <v>168</v>
      </c>
      <c r="B7" s="8" t="s">
        <v>27</v>
      </c>
      <c r="C7" s="9">
        <f>SUM(C8,C9,C10,C11,C12,C346,C347,C348)</f>
        <v>0</v>
      </c>
      <c r="D7" s="9">
        <f>SUM(D8,D9,D10,D11,D12,D346,D347,D348)</f>
        <v>0</v>
      </c>
      <c r="E7" s="9">
        <f>SUM(E8,E9,E10,E11,E12,E346,E347,E348)</f>
        <v>0</v>
      </c>
      <c r="F7" s="10" t="str">
        <f t="shared" ref="F7:F70" si="0">IF(ISERROR(SUM(D7/G7)),"-",SUM(D7/G7))</f>
        <v>-</v>
      </c>
      <c r="G7" s="9">
        <f t="shared" ref="G7:L7" si="1">SUM(G8,G9,G10,G11,G12,G346,G347,G348)</f>
        <v>0</v>
      </c>
      <c r="H7" s="9">
        <f t="shared" si="1"/>
        <v>0</v>
      </c>
      <c r="I7" s="9">
        <f t="shared" si="1"/>
        <v>0</v>
      </c>
      <c r="J7" s="9">
        <f t="shared" si="1"/>
        <v>0</v>
      </c>
      <c r="K7" s="9">
        <f t="shared" si="1"/>
        <v>0</v>
      </c>
      <c r="L7" s="9">
        <f t="shared" si="1"/>
        <v>0</v>
      </c>
      <c r="M7" s="9" t="str">
        <f t="shared" ref="M7:M14" si="2">IF(ISERROR(SUM(N7/L7)),"-",SUM(N7/L7))</f>
        <v>-</v>
      </c>
      <c r="N7" s="9">
        <f t="shared" ref="N7:T7" si="3">SUM(N8,N9,N10,N11,N12,N346,N347,N348)</f>
        <v>0</v>
      </c>
      <c r="O7" s="9">
        <f t="shared" si="3"/>
        <v>0</v>
      </c>
      <c r="P7" s="9">
        <f t="shared" si="3"/>
        <v>0</v>
      </c>
      <c r="Q7" s="9">
        <f t="shared" si="3"/>
        <v>0</v>
      </c>
      <c r="R7" s="9">
        <f t="shared" si="3"/>
        <v>0</v>
      </c>
      <c r="S7" s="9">
        <f t="shared" si="3"/>
        <v>0</v>
      </c>
      <c r="T7" s="11">
        <f t="shared" si="3"/>
        <v>0</v>
      </c>
      <c r="U7" s="3">
        <v>880</v>
      </c>
    </row>
    <row r="8" spans="1:21">
      <c r="A8" s="30" t="s">
        <v>169</v>
      </c>
      <c r="B8" s="30" t="s">
        <v>27</v>
      </c>
      <c r="C8" s="13">
        <f>SUM(C18,C19,C20,C73,C74,C75,C128,C129,C130,C183,C184,C185,C239,C240,C241,C294,C295,C296)</f>
        <v>0</v>
      </c>
      <c r="D8" s="13">
        <f>SUM(D18,D19,D20,D73,D74,D75,D128,D129,D130,D183,D184,D185,D239,D240,D241,D294,D295,D296)</f>
        <v>0</v>
      </c>
      <c r="E8" s="13">
        <f>SUM(E18,E19,E20,E73,E74,E75,E128,E129,E130,E183,E184,E185,E239,E240,E241,E294,E295,E296)</f>
        <v>0</v>
      </c>
      <c r="F8" s="14" t="str">
        <f t="shared" si="0"/>
        <v>-</v>
      </c>
      <c r="G8" s="13">
        <f t="shared" ref="G8:L8" si="4">SUM(G18,G19,G20,G73,G74,G75,G128,G129,G130,G183,G184,G185,G239,G240,G241,G294,G295,G296)</f>
        <v>0</v>
      </c>
      <c r="H8" s="13">
        <f t="shared" si="4"/>
        <v>0</v>
      </c>
      <c r="I8" s="13">
        <f t="shared" si="4"/>
        <v>0</v>
      </c>
      <c r="J8" s="13">
        <f t="shared" si="4"/>
        <v>0</v>
      </c>
      <c r="K8" s="13">
        <f t="shared" si="4"/>
        <v>0</v>
      </c>
      <c r="L8" s="13">
        <f t="shared" si="4"/>
        <v>0</v>
      </c>
      <c r="M8" s="13" t="str">
        <f t="shared" si="2"/>
        <v>-</v>
      </c>
      <c r="N8" s="13">
        <f t="shared" ref="N8:T8" si="5">SUM(N18,N19,N20,N73,N74,N75,N128,N129,N130,N183,N184,N185,N239,N240,N241,N294,N295,N296)</f>
        <v>0</v>
      </c>
      <c r="O8" s="13">
        <f t="shared" si="5"/>
        <v>0</v>
      </c>
      <c r="P8" s="13">
        <f t="shared" si="5"/>
        <v>0</v>
      </c>
      <c r="Q8" s="13">
        <f t="shared" si="5"/>
        <v>0</v>
      </c>
      <c r="R8" s="13">
        <f t="shared" si="5"/>
        <v>0</v>
      </c>
      <c r="S8" s="13">
        <f t="shared" si="5"/>
        <v>0</v>
      </c>
      <c r="T8" s="15">
        <f t="shared" si="5"/>
        <v>0</v>
      </c>
      <c r="U8" s="3">
        <v>881</v>
      </c>
    </row>
    <row r="9" spans="1:21">
      <c r="A9" s="31" t="s">
        <v>170</v>
      </c>
      <c r="B9" s="31" t="s">
        <v>27</v>
      </c>
      <c r="C9" s="13">
        <f>SUM(C15,C16,C17,C70,C71,C72,C125,C126,C127,C180,C181,C182,C236,C237,C238,C291,C292,C293)</f>
        <v>0</v>
      </c>
      <c r="D9" s="13">
        <f>SUM(D15,D16,D17,D70,D71,D72,D125,D126,D127,D180,D181,D182,D236,D237,D238,D291,D292,D293)</f>
        <v>0</v>
      </c>
      <c r="E9" s="13">
        <f>SUM(E15,E16,E17,E70,E71,E72,E125,E126,E127,E180,E181,E182,E236,E237,E238,E291,E292,E293)</f>
        <v>0</v>
      </c>
      <c r="F9" s="14" t="str">
        <f t="shared" si="0"/>
        <v>-</v>
      </c>
      <c r="G9" s="13">
        <f t="shared" ref="G9:L9" si="6">SUM(G15,G16,G17,G70,G71,G72,G125,G126,G127,G180,G181,G182,G236,G237,G238,G291,G292,G293)</f>
        <v>0</v>
      </c>
      <c r="H9" s="13">
        <f t="shared" si="6"/>
        <v>0</v>
      </c>
      <c r="I9" s="13">
        <f t="shared" si="6"/>
        <v>0</v>
      </c>
      <c r="J9" s="13">
        <f t="shared" si="6"/>
        <v>0</v>
      </c>
      <c r="K9" s="13">
        <f t="shared" si="6"/>
        <v>0</v>
      </c>
      <c r="L9" s="13">
        <f t="shared" si="6"/>
        <v>0</v>
      </c>
      <c r="M9" s="13" t="str">
        <f t="shared" si="2"/>
        <v>-</v>
      </c>
      <c r="N9" s="13">
        <f t="shared" ref="N9:T9" si="7">SUM(N15,N16,N17,N70,N71,N72,N125,N126,N127,N180,N181,N182,N236,N237,N238,N291,N292,N293)</f>
        <v>0</v>
      </c>
      <c r="O9" s="13">
        <f t="shared" si="7"/>
        <v>0</v>
      </c>
      <c r="P9" s="13">
        <f t="shared" si="7"/>
        <v>0</v>
      </c>
      <c r="Q9" s="13">
        <f t="shared" si="7"/>
        <v>0</v>
      </c>
      <c r="R9" s="13">
        <f t="shared" si="7"/>
        <v>0</v>
      </c>
      <c r="S9" s="13">
        <f t="shared" si="7"/>
        <v>0</v>
      </c>
      <c r="T9" s="15">
        <f t="shared" si="7"/>
        <v>0</v>
      </c>
      <c r="U9" s="3">
        <v>1691</v>
      </c>
    </row>
    <row r="10" spans="1:21">
      <c r="A10" s="32" t="s">
        <v>171</v>
      </c>
      <c r="B10" s="32" t="s">
        <v>27</v>
      </c>
      <c r="C10" s="13">
        <f>SUM(C21,C22,C23,C24,C25,C26,C27,C28,C29,C30,C31,C32,C33,C34,C35,C36,C76,C77,C78,C79,C80,C81,C82,C83,C84,C85,C86,C87,C88,C89,C90,C91,C131,C132,C133,C134,C135,C136,C137,C138,C139,C140,C141,C142,C143,C144,C145,C146,C186,C187,C188,C189,C190,C191,C192,C193,C194,C195,C196,C197,C198,C199,C200,C201,C242,C243,C244,C245,C246,C247,C248,C249,C250,C251,C252,C253,C254,C255,C256,C257,C297,C298,C299,C300,C301,C302,C303,C304,C305,C306,C307,C308,C309,C310,C311,C312)</f>
        <v>0</v>
      </c>
      <c r="D10" s="13">
        <f>SUM(D21,D22,D23,D24,D25,D26,D27,D28,D29,D30,D31,D32,D33,D34,D35,D36,D76,D77,D78,D79,D80,D81,D82,D83,D84,D85,D86,D87,D88,D89,D90,D91,D131,D132,D133,D134,D135,D136,D137,D138,D139,D140,D141,D142,D143,D144,D145,D146,D186,D187,D188,D189,D190,D191,D192,D193,D194,D195,D196,D197,D198,D199,D200,D201,D242,D243,D244,D245,D246,D247,D248,D249,D250,D251,D252,D253,D254,D255,D256,D257,D297,D298,D299,D300,D301,D302,D303,D304,D305,D306,D307,D308,D309,D310,D311,D312)</f>
        <v>0</v>
      </c>
      <c r="E10" s="13">
        <f>SUM(E21,E22,E23,E24,E25,E26,E27,E28,E29,E30,E31,E32,E33,E34,E35,E36,E76,E77,E78,E79,E80,E81,E82,E83,E84,E85,E86,E87,E88,E89,E90,E91,E131,E132,E133,E134,E135,E136,E137,E138,E139,E140,E141,E142,E143,E144,E145,E146,E186,E187,E188,E189,E190,E191,E192,E193,E194,E195,E196,E197,E198,E199,E200,E201,E242,E243,E244,E245,E246,E247,E248,E249,E250,E251,E252,E253,E254,E255,E256,E257,E297,E298,E299,E300,E301,E302,E303,E304,E305,E306,E307,E308,E309,E310,E311,E312)</f>
        <v>0</v>
      </c>
      <c r="F10" s="14" t="str">
        <f t="shared" si="0"/>
        <v>-</v>
      </c>
      <c r="G10" s="13">
        <f t="shared" ref="G10:L10" si="8">SUM(G21,G22,G23,G24,G25,G26,G27,G28,G29,G30,G31,G32,G33,G34,G35,G36,G76,G77,G78,G79,G80,G81,G82,G83,G84,G85,G86,G87,G88,G89,G90,G91,G131,G132,G133,G134,G135,G136,G137,G138,G139,G140,G141,G142,G143,G144,G145,G146,G186,G187,G188,G189,G190,G191,G192,G193,G194,G195,G196,G197,G198,G199,G200,G201,G242,G243,G244,G245,G246,G247,G248,G249,G250,G251,G252,G253,G254,G255,G256,G257,G297,G298,G299,G300,G301,G302,G303,G304,G305,G306,G307,G308,G309,G310,G311,G312)</f>
        <v>0</v>
      </c>
      <c r="H10" s="13">
        <f t="shared" si="8"/>
        <v>0</v>
      </c>
      <c r="I10" s="13">
        <f t="shared" si="8"/>
        <v>0</v>
      </c>
      <c r="J10" s="13">
        <f t="shared" si="8"/>
        <v>0</v>
      </c>
      <c r="K10" s="13">
        <f t="shared" si="8"/>
        <v>0</v>
      </c>
      <c r="L10" s="13">
        <f t="shared" si="8"/>
        <v>0</v>
      </c>
      <c r="M10" s="13" t="str">
        <f t="shared" si="2"/>
        <v>-</v>
      </c>
      <c r="N10" s="13">
        <f t="shared" ref="N10:T10" si="9">SUM(N21,N22,N23,N24,N25,N26,N27,N28,N29,N30,N31,N32,N33,N34,N35,N36,N76,N77,N78,N79,N80,N81,N82,N83,N84,N85,N86,N87,N88,N89,N90,N91,N131,N132,N133,N134,N135,N136,N137,N138,N139,N140,N141,N142,N143,N144,N145,N146,N186,N187,N188,N189,N190,N191,N192,N193,N194,N195,N196,N197,N198,N199,N200,N201,N242,N243,N244,N245,N246,N247,N248,N249,N250,N251,N252,N253,N254,N255,N256,N257,N297,N298,N299,N300,N301,N302,N303,N304,N305,N306,N307,N308,N309,N310,N311,N312)</f>
        <v>0</v>
      </c>
      <c r="O10" s="13">
        <f t="shared" si="9"/>
        <v>0</v>
      </c>
      <c r="P10" s="13">
        <f t="shared" si="9"/>
        <v>0</v>
      </c>
      <c r="Q10" s="13">
        <f t="shared" si="9"/>
        <v>0</v>
      </c>
      <c r="R10" s="13">
        <f t="shared" si="9"/>
        <v>0</v>
      </c>
      <c r="S10" s="13">
        <f t="shared" si="9"/>
        <v>0</v>
      </c>
      <c r="T10" s="15">
        <f t="shared" si="9"/>
        <v>0</v>
      </c>
      <c r="U10" s="3">
        <v>882</v>
      </c>
    </row>
    <row r="11" spans="1:21">
      <c r="A11" s="33" t="s">
        <v>172</v>
      </c>
      <c r="B11" s="33" t="s">
        <v>27</v>
      </c>
      <c r="C11" s="13">
        <f>SUM(C37,C38,C39,C40,C41,C42,C43,C44,C45,C46,C47,C48,C49,C50,C51,C52,C53,C54,C55,C56,C92,C93,C94,C95,C96,C97,C98,C99,C100,C101,C102,C103,C104,C105,C106,C107,C108,C109,C110,C111,C147,C148,C149,C150,C151,C152,C153,C154,C155,C156,C157,C158,C159,C160,C161,C162,C163,C164,C165,C166,C202,C203,C204,C205,C206,C207,C208,C209,C210,C211,C212,C213,C214,C215,C216,C217,C218,C219,C220,C221,C258,C259,C260,C261,C262,C263,C264,C265,C266,C267,C268,C269,C270,C271,C272,C273,C274,C275,C276,C277,C313,C314,C315,C316,C317,C318,C319,C320,C321,C322,C323,C324,C325,C326,C327,C328,C329,C330,C331,C332)</f>
        <v>0</v>
      </c>
      <c r="D11" s="13">
        <f>SUM(D37,D38,D39,D40,D41,D42,D43,D44,D45,D46,D47,D48,D49,D50,D51,D52,D53,D54,D55,D56,D92,D93,D94,D95,D96,D97,D98,D99,D100,D101,D102,D103,D104,D105,D106,D107,D108,D109,D110,D111,D147,D148,D149,D150,D151,D152,D153,D154,D155,D156,D157,D158,D159,D160,D161,D162,D163,D164,D165,D166,D202,D203,D204,D205,D206,D207,D208,D209,D210,D211,D212,D213,D214,D215,D216,D217,D218,D219,D220,D221,D258,D259,D260,D261,D262,D263,D264,D265,D266,D267,D268,D269,D270,D271,D272,D273,D274,D275,D276,D277,D313,D314,D315,D316,D317,D318,D319,D320,D321,D322,D323,D324,D325,D326,D327,D328,D329,D330,D331,D332)</f>
        <v>0</v>
      </c>
      <c r="E11" s="13">
        <f>SUM(E37,E38,E39,E40,E41,E42,E43,E44,E45,E46,E47,E48,E49,E50,E51,E52,E53,E54,E55,E56,E92,E93,E94,E95,E96,E97,E98,E99,E100,E101,E102,E103,E104,E105,E106,E107,E108,E109,E110,E111,E147,E148,E149,E150,E151,E152,E153,E154,E155,E156,E157,E158,E159,E160,E161,E162,E163,E164,E165,E166,E202,E203,E204,E205,E206,E207,E208,E209,E210,E211,E212,E213,E214,E215,E216,E217,E218,E219,E220,E221,E258,E259,E260,E261,E262,E263,E264,E265,E266,E267,E268,E269,E270,E271,E272,E273,E274,E275,E276,E277,E313,E314,E315,E316,E317,E318,E319,E320,E321,E322,E323,E324,E325,E326,E327,E328,E329,E330,E331,E332)</f>
        <v>0</v>
      </c>
      <c r="F11" s="14" t="str">
        <f t="shared" si="0"/>
        <v>-</v>
      </c>
      <c r="G11" s="13">
        <f t="shared" ref="G11:L11" si="10">SUM(G37,G38,G39,G40,G41,G42,G43,G44,G45,G46,G47,G48,G49,G50,G51,G52,G53,G54,G55,G56,G92,G93,G94,G95,G96,G97,G98,G99,G100,G101,G102,G103,G104,G105,G106,G107,G108,G109,G110,G111,G147,G148,G149,G150,G151,G152,G153,G154,G155,G156,G157,G158,G159,G160,G161,G162,G163,G164,G165,G166,G202,G203,G204,G205,G206,G207,G208,G209,G210,G211,G212,G213,G214,G215,G216,G217,G218,G219,G220,G221,G258,G259,G260,G261,G262,G263,G264,G265,G266,G267,G268,G269,G270,G271,G272,G273,G274,G275,G276,G277,G313,G314,G315,G316,G317,G318,G319,G320,G321,G322,G323,G324,G325,G326,G327,G328,G329,G330,G331,G332)</f>
        <v>0</v>
      </c>
      <c r="H11" s="13">
        <f t="shared" si="10"/>
        <v>0</v>
      </c>
      <c r="I11" s="13">
        <f t="shared" si="10"/>
        <v>0</v>
      </c>
      <c r="J11" s="13">
        <f t="shared" si="10"/>
        <v>0</v>
      </c>
      <c r="K11" s="13">
        <f t="shared" si="10"/>
        <v>0</v>
      </c>
      <c r="L11" s="13">
        <f t="shared" si="10"/>
        <v>0</v>
      </c>
      <c r="M11" s="13" t="str">
        <f t="shared" si="2"/>
        <v>-</v>
      </c>
      <c r="N11" s="13">
        <f t="shared" ref="N11:T11" si="11">SUM(N37,N38,N39,N40,N41,N42,N43,N44,N45,N46,N47,N48,N49,N50,N51,N52,N53,N54,N55,N56,N92,N93,N94,N95,N96,N97,N98,N99,N100,N101,N102,N103,N104,N105,N106,N107,N108,N109,N110,N111,N147,N148,N149,N150,N151,N152,N153,N154,N155,N156,N157,N158,N159,N160,N161,N162,N163,N164,N165,N166,N202,N203,N204,N205,N206,N207,N208,N209,N210,N211,N212,N213,N214,N215,N216,N217,N218,N219,N220,N221,N258,N259,N260,N261,N262,N263,N264,N265,N266,N267,N268,N269,N270,N271,N272,N273,N274,N275,N276,N277,N313,N314,N315,N316,N317,N318,N319,N320,N321,N322,N323,N324,N325,N326,N327,N328,N329,N330,N331,N332)</f>
        <v>0</v>
      </c>
      <c r="O11" s="13">
        <f t="shared" si="11"/>
        <v>0</v>
      </c>
      <c r="P11" s="13">
        <f t="shared" si="11"/>
        <v>0</v>
      </c>
      <c r="Q11" s="13">
        <f t="shared" si="11"/>
        <v>0</v>
      </c>
      <c r="R11" s="13">
        <f t="shared" si="11"/>
        <v>0</v>
      </c>
      <c r="S11" s="13">
        <f t="shared" si="11"/>
        <v>0</v>
      </c>
      <c r="T11" s="15">
        <f t="shared" si="11"/>
        <v>0</v>
      </c>
      <c r="U11" s="3">
        <v>883</v>
      </c>
    </row>
    <row r="12" spans="1:21">
      <c r="A12" s="34" t="s">
        <v>173</v>
      </c>
      <c r="B12" s="34" t="s">
        <v>27</v>
      </c>
      <c r="C12" s="13">
        <f>SUM(C57,C58,C59,C60,C61,C62,C63,C64,C65,C66,C67,C68,C112,C113,C114,C115,C116,C117,C118,C119,C120,C121,C122,C123,C167,C168,C169,C170,C171,C172,C173,C174,C175,C176,C177,C178,C222,C223,C224,C225,C226,C227,C228,C229,C230,C231,C232,C233,C278,C279,C280,C281,C282,C283,C284,C285,C286,C287,C288,C289,C333,C334,C335,C336,C337,C338,C339,C340,C341,C342,C343,C344)</f>
        <v>0</v>
      </c>
      <c r="D12" s="13">
        <f>SUM(D57,D58,D59,D60,D61,D62,D63,D64,D65,D66,D67,D68,D112,D113,D114,D115,D116,D117,D118,D119,D120,D121,D122,D123,D167,D168,D169,D170,D171,D172,D173,D174,D175,D176,D177,D178,D222,D223,D224,D225,D226,D227,D228,D229,D230,D231,D232,D233,D278,D279,D280,D281,D282,D283,D284,D285,D286,D287,D288,D289,D333,D334,D335,D336,D337,D338,D339,D340,D341,D342,D343,D344)</f>
        <v>0</v>
      </c>
      <c r="E12" s="13">
        <f>SUM(E57,E58,E59,E60,E61,E62,E63,E64,E65,E66,E67,E68,E112,E113,E114,E115,E116,E117,E118,E119,E120,E121,E122,E123,E167,E168,E169,E170,E171,E172,E173,E174,E175,E176,E177,E178,E222,E223,E224,E225,E226,E227,E228,E229,E230,E231,E232,E233,E278,E279,E280,E281,E282,E283,E284,E285,E286,E287,E288,E289,E333,E334,E335,E336,E337,E338,E339,E340,E341,E342,E343,E344)</f>
        <v>0</v>
      </c>
      <c r="F12" s="14" t="str">
        <f t="shared" si="0"/>
        <v>-</v>
      </c>
      <c r="G12" s="13">
        <f t="shared" ref="G12:L12" si="12">SUM(G57,G58,G59,G60,G61,G62,G63,G64,G65,G66,G67,G68,G112,G113,G114,G115,G116,G117,G118,G119,G120,G121,G122,G123,G167,G168,G169,G170,G171,G172,G173,G174,G175,G176,G177,G178,G222,G223,G224,G225,G226,G227,G228,G229,G230,G231,G232,G233,G278,G279,G280,G281,G282,G283,G284,G285,G286,G287,G288,G289,G333,G334,G335,G336,G337,G338,G339,G340,G341,G342,G343,G344)</f>
        <v>0</v>
      </c>
      <c r="H12" s="13">
        <f t="shared" si="12"/>
        <v>0</v>
      </c>
      <c r="I12" s="13">
        <f t="shared" si="12"/>
        <v>0</v>
      </c>
      <c r="J12" s="13">
        <f t="shared" si="12"/>
        <v>0</v>
      </c>
      <c r="K12" s="13">
        <f t="shared" si="12"/>
        <v>0</v>
      </c>
      <c r="L12" s="13">
        <f t="shared" si="12"/>
        <v>0</v>
      </c>
      <c r="M12" s="13" t="str">
        <f t="shared" si="2"/>
        <v>-</v>
      </c>
      <c r="N12" s="13">
        <f t="shared" ref="N12:T12" si="13">SUM(N57,N58,N59,N60,N61,N62,N63,N64,N65,N66,N67,N68,N112,N113,N114,N115,N116,N117,N118,N119,N120,N121,N122,N123,N167,N168,N169,N170,N171,N172,N173,N174,N175,N176,N177,N178,N222,N223,N224,N225,N226,N227,N228,N229,N230,N231,N232,N233,N278,N279,N280,N281,N282,N283,N284,N285,N286,N287,N288,N289,N333,N334,N335,N336,N337,N338,N339,N340,N341,N342,N343,N344)</f>
        <v>0</v>
      </c>
      <c r="O12" s="13">
        <f t="shared" si="13"/>
        <v>0</v>
      </c>
      <c r="P12" s="13">
        <f t="shared" si="13"/>
        <v>0</v>
      </c>
      <c r="Q12" s="13">
        <f t="shared" si="13"/>
        <v>0</v>
      </c>
      <c r="R12" s="13">
        <f t="shared" si="13"/>
        <v>0</v>
      </c>
      <c r="S12" s="13">
        <f t="shared" si="13"/>
        <v>0</v>
      </c>
      <c r="T12" s="15">
        <f t="shared" si="13"/>
        <v>0</v>
      </c>
      <c r="U12" s="3">
        <v>884</v>
      </c>
    </row>
    <row r="13" spans="1:21">
      <c r="A13" s="16" t="s">
        <v>174</v>
      </c>
      <c r="B13" s="16" t="s">
        <v>27</v>
      </c>
      <c r="C13" s="17">
        <f>SUM(C14,C69,C124,C179)</f>
        <v>0</v>
      </c>
      <c r="D13" s="17">
        <f>SUM(D14,D69,D124,D179)</f>
        <v>0</v>
      </c>
      <c r="E13" s="17">
        <f>SUM(E14,E69,E124,E179)</f>
        <v>0</v>
      </c>
      <c r="F13" s="18" t="str">
        <f t="shared" si="0"/>
        <v>-</v>
      </c>
      <c r="G13" s="17">
        <f t="shared" ref="G13:L13" si="14">SUM(G14,G69,G124,G179)</f>
        <v>0</v>
      </c>
      <c r="H13" s="17">
        <f t="shared" si="14"/>
        <v>0</v>
      </c>
      <c r="I13" s="17">
        <f t="shared" si="14"/>
        <v>0</v>
      </c>
      <c r="J13" s="17">
        <f t="shared" si="14"/>
        <v>0</v>
      </c>
      <c r="K13" s="17">
        <f t="shared" si="14"/>
        <v>0</v>
      </c>
      <c r="L13" s="17">
        <f t="shared" si="14"/>
        <v>0</v>
      </c>
      <c r="M13" s="17" t="str">
        <f t="shared" si="2"/>
        <v>-</v>
      </c>
      <c r="N13" s="17">
        <f t="shared" ref="N13:T13" si="15">SUM(N14,N69,N124,N179)</f>
        <v>0</v>
      </c>
      <c r="O13" s="17">
        <f t="shared" si="15"/>
        <v>0</v>
      </c>
      <c r="P13" s="17">
        <f t="shared" si="15"/>
        <v>0</v>
      </c>
      <c r="Q13" s="17">
        <f t="shared" si="15"/>
        <v>0</v>
      </c>
      <c r="R13" s="17">
        <f t="shared" si="15"/>
        <v>0</v>
      </c>
      <c r="S13" s="17">
        <f t="shared" si="15"/>
        <v>0</v>
      </c>
      <c r="T13" s="19">
        <f t="shared" si="15"/>
        <v>0</v>
      </c>
      <c r="U13" s="3">
        <v>885</v>
      </c>
    </row>
    <row r="14" spans="1:21">
      <c r="A14" s="20" t="s">
        <v>175</v>
      </c>
      <c r="B14" s="20" t="s">
        <v>176</v>
      </c>
      <c r="C14" s="21">
        <f>SUM(C15,C16,C17,C18,C19,C20,C21,C22,C23,C24,C25,C26,C27,C28,C29,C30,C31,C32,C33,C34,C35,C36,C37,C38,C39,C40,C41,C42,C43,C44,C45,C46,C47,C48,C49,C50,C51,C52,C53,C54,C55,C56,C57,C58,C59,C60,C61,C62,C63,C64,C65,C66,C67,C68)</f>
        <v>0</v>
      </c>
      <c r="D14" s="21">
        <f>SUM(D15,D16,D17,D18,D19,D20,D21,D22,D23,D24,D25,D26,D27,D28,D29,D30,D31,D32,D33,D34,D35,D36,D37,D38,D39,D40,D41,D42,D43,D44,D45,D46,D47,D48,D49,D50,D51,D52,D53,D54,D55,D56,D57,D58,D59,D60,D61,D62,D63,D64,D65,D66,D67,D68)</f>
        <v>0</v>
      </c>
      <c r="E14" s="21">
        <f>SUM(E15,E16,E17,E18,E19,E20,E21,E22,E23,E24,E25,E26,E27,E28,E29,E30,E31,E32,E33,E34,E35,E36,E37,E38,E39,E40,E41,E42,E43,E44,E45,E46,E47,E48,E49,E50,E51,E52,E53,E54,E55,E56,E57,E58,E59,E60,E61,E62,E63,E64,E65,E66,E67,E68)</f>
        <v>0</v>
      </c>
      <c r="F14" s="22" t="str">
        <f t="shared" si="0"/>
        <v>-</v>
      </c>
      <c r="G14" s="21">
        <f t="shared" ref="G14:L14" si="16">SUM(G15,G16,G17,G18,G19,G20,G21,G22,G23,G24,G25,G26,G27,G28,G29,G30,G31,G32,G33,G34,G35,G36,G37,G38,G39,G40,G41,G42,G43,G44,G45,G46,G47,G48,G49,G50,G51,G52,G53,G54,G55,G56,G57,G58,G59,G60,G61,G62,G63,G64,G65,G66,G67,G68)</f>
        <v>0</v>
      </c>
      <c r="H14" s="21">
        <f t="shared" si="16"/>
        <v>0</v>
      </c>
      <c r="I14" s="21">
        <f t="shared" si="16"/>
        <v>0</v>
      </c>
      <c r="J14" s="21">
        <f t="shared" si="16"/>
        <v>0</v>
      </c>
      <c r="K14" s="21">
        <f t="shared" si="16"/>
        <v>0</v>
      </c>
      <c r="L14" s="21">
        <f t="shared" si="16"/>
        <v>0</v>
      </c>
      <c r="M14" s="21" t="str">
        <f t="shared" si="2"/>
        <v>-</v>
      </c>
      <c r="N14" s="21">
        <f t="shared" ref="N14:T14" si="17">SUM(N15,N16,N17,N18,N19,N20,N21,N22,N23,N24,N25,N26,N27,N28,N29,N30,N31,N32,N33,N34,N35,N36,N37,N38,N39,N40,N41,N42,N43,N44,N45,N46,N47,N48,N49,N50,N51,N52,N53,N54,N55,N56,N57,N58,N59,N60,N61,N62,N63,N64,N65,N66,N67,N68)</f>
        <v>0</v>
      </c>
      <c r="O14" s="21">
        <f t="shared" si="17"/>
        <v>0</v>
      </c>
      <c r="P14" s="21">
        <f t="shared" si="17"/>
        <v>0</v>
      </c>
      <c r="Q14" s="21">
        <f t="shared" si="17"/>
        <v>0</v>
      </c>
      <c r="R14" s="21">
        <f t="shared" si="17"/>
        <v>0</v>
      </c>
      <c r="S14" s="21">
        <f t="shared" si="17"/>
        <v>0</v>
      </c>
      <c r="T14" s="23">
        <f t="shared" si="17"/>
        <v>0</v>
      </c>
      <c r="U14" s="3">
        <v>886</v>
      </c>
    </row>
    <row r="15" spans="1:21">
      <c r="A15" s="35" t="s">
        <v>177</v>
      </c>
      <c r="B15" s="35" t="s">
        <v>27</v>
      </c>
      <c r="C15" s="26" t="s">
        <v>27</v>
      </c>
      <c r="D15" s="27" t="s">
        <v>27</v>
      </c>
      <c r="E15" s="26" t="str">
        <f t="shared" ref="E15:E46" si="18">IF(ISERROR(SUM(D15-C15)),"-",SUM(D15-C15))</f>
        <v>-</v>
      </c>
      <c r="F15" s="28" t="str">
        <f t="shared" si="0"/>
        <v>-</v>
      </c>
      <c r="G15" s="27" t="s">
        <v>27</v>
      </c>
      <c r="H15" s="27" t="s">
        <v>27</v>
      </c>
      <c r="I15" s="27" t="s">
        <v>27</v>
      </c>
      <c r="J15" s="27" t="s">
        <v>27</v>
      </c>
      <c r="K15" s="27" t="s">
        <v>27</v>
      </c>
      <c r="L15" s="27" t="s">
        <v>27</v>
      </c>
      <c r="M15" s="27" t="s">
        <v>27</v>
      </c>
      <c r="N15" s="26" t="str">
        <f t="shared" ref="N15:N46" si="19">IF(ISERROR((L15*M15)/100),"-",(L15*M15)/100)</f>
        <v>-</v>
      </c>
      <c r="O15" s="27" t="s">
        <v>27</v>
      </c>
      <c r="P15" s="27" t="s">
        <v>27</v>
      </c>
      <c r="Q15" s="27" t="s">
        <v>27</v>
      </c>
      <c r="R15" s="27" t="s">
        <v>27</v>
      </c>
      <c r="S15" s="27" t="s">
        <v>27</v>
      </c>
      <c r="T15" s="29" t="s">
        <v>27</v>
      </c>
      <c r="U15" s="24">
        <v>1800</v>
      </c>
    </row>
    <row r="16" spans="1:21">
      <c r="A16" s="35" t="s">
        <v>178</v>
      </c>
      <c r="B16" s="35" t="s">
        <v>27</v>
      </c>
      <c r="C16" s="26" t="s">
        <v>27</v>
      </c>
      <c r="D16" s="27" t="s">
        <v>27</v>
      </c>
      <c r="E16" s="26" t="str">
        <f t="shared" si="18"/>
        <v>-</v>
      </c>
      <c r="F16" s="28" t="str">
        <f t="shared" si="0"/>
        <v>-</v>
      </c>
      <c r="G16" s="27" t="s">
        <v>27</v>
      </c>
      <c r="H16" s="27" t="s">
        <v>27</v>
      </c>
      <c r="I16" s="27" t="s">
        <v>27</v>
      </c>
      <c r="J16" s="27" t="s">
        <v>27</v>
      </c>
      <c r="K16" s="27" t="s">
        <v>27</v>
      </c>
      <c r="L16" s="27" t="s">
        <v>27</v>
      </c>
      <c r="M16" s="27" t="s">
        <v>27</v>
      </c>
      <c r="N16" s="26" t="str">
        <f t="shared" si="19"/>
        <v>-</v>
      </c>
      <c r="O16" s="27" t="s">
        <v>27</v>
      </c>
      <c r="P16" s="27" t="s">
        <v>27</v>
      </c>
      <c r="Q16" s="27" t="s">
        <v>27</v>
      </c>
      <c r="R16" s="27" t="s">
        <v>27</v>
      </c>
      <c r="S16" s="27" t="s">
        <v>27</v>
      </c>
      <c r="T16" s="29" t="s">
        <v>27</v>
      </c>
      <c r="U16" s="24">
        <v>1801</v>
      </c>
    </row>
    <row r="17" spans="1:21">
      <c r="A17" s="35" t="s">
        <v>179</v>
      </c>
      <c r="B17" s="35" t="s">
        <v>27</v>
      </c>
      <c r="C17" s="26" t="s">
        <v>27</v>
      </c>
      <c r="D17" s="27" t="s">
        <v>27</v>
      </c>
      <c r="E17" s="26" t="str">
        <f t="shared" si="18"/>
        <v>-</v>
      </c>
      <c r="F17" s="28" t="str">
        <f t="shared" si="0"/>
        <v>-</v>
      </c>
      <c r="G17" s="27" t="s">
        <v>27</v>
      </c>
      <c r="H17" s="27" t="s">
        <v>27</v>
      </c>
      <c r="I17" s="27" t="s">
        <v>27</v>
      </c>
      <c r="J17" s="27" t="s">
        <v>27</v>
      </c>
      <c r="K17" s="27" t="s">
        <v>27</v>
      </c>
      <c r="L17" s="27" t="s">
        <v>27</v>
      </c>
      <c r="M17" s="27" t="s">
        <v>27</v>
      </c>
      <c r="N17" s="26" t="str">
        <f t="shared" si="19"/>
        <v>-</v>
      </c>
      <c r="O17" s="27" t="s">
        <v>27</v>
      </c>
      <c r="P17" s="27" t="s">
        <v>27</v>
      </c>
      <c r="Q17" s="27" t="s">
        <v>27</v>
      </c>
      <c r="R17" s="27" t="s">
        <v>27</v>
      </c>
      <c r="S17" s="27" t="s">
        <v>27</v>
      </c>
      <c r="T17" s="29" t="s">
        <v>27</v>
      </c>
      <c r="U17" s="24">
        <v>1802</v>
      </c>
    </row>
    <row r="18" spans="1:21">
      <c r="A18" s="36" t="s">
        <v>180</v>
      </c>
      <c r="B18" s="36" t="s">
        <v>27</v>
      </c>
      <c r="C18" s="26" t="s">
        <v>27</v>
      </c>
      <c r="D18" s="27" t="s">
        <v>27</v>
      </c>
      <c r="E18" s="26" t="str">
        <f t="shared" si="18"/>
        <v>-</v>
      </c>
      <c r="F18" s="28" t="str">
        <f t="shared" si="0"/>
        <v>-</v>
      </c>
      <c r="G18" s="27" t="s">
        <v>27</v>
      </c>
      <c r="H18" s="27" t="s">
        <v>27</v>
      </c>
      <c r="I18" s="27" t="s">
        <v>27</v>
      </c>
      <c r="J18" s="27" t="s">
        <v>27</v>
      </c>
      <c r="K18" s="27" t="s">
        <v>27</v>
      </c>
      <c r="L18" s="27" t="s">
        <v>27</v>
      </c>
      <c r="M18" s="27" t="s">
        <v>27</v>
      </c>
      <c r="N18" s="26" t="str">
        <f t="shared" si="19"/>
        <v>-</v>
      </c>
      <c r="O18" s="27" t="s">
        <v>27</v>
      </c>
      <c r="P18" s="27" t="s">
        <v>27</v>
      </c>
      <c r="Q18" s="27" t="s">
        <v>27</v>
      </c>
      <c r="R18" s="27" t="s">
        <v>27</v>
      </c>
      <c r="S18" s="27" t="s">
        <v>27</v>
      </c>
      <c r="T18" s="29" t="s">
        <v>27</v>
      </c>
      <c r="U18" s="24">
        <v>887</v>
      </c>
    </row>
    <row r="19" spans="1:21">
      <c r="A19" s="36" t="s">
        <v>181</v>
      </c>
      <c r="B19" s="36" t="s">
        <v>27</v>
      </c>
      <c r="C19" s="26" t="s">
        <v>27</v>
      </c>
      <c r="D19" s="27" t="s">
        <v>27</v>
      </c>
      <c r="E19" s="26" t="str">
        <f t="shared" si="18"/>
        <v>-</v>
      </c>
      <c r="F19" s="28" t="str">
        <f t="shared" si="0"/>
        <v>-</v>
      </c>
      <c r="G19" s="27" t="s">
        <v>27</v>
      </c>
      <c r="H19" s="27" t="s">
        <v>27</v>
      </c>
      <c r="I19" s="27" t="s">
        <v>27</v>
      </c>
      <c r="J19" s="27" t="s">
        <v>27</v>
      </c>
      <c r="K19" s="27" t="s">
        <v>27</v>
      </c>
      <c r="L19" s="27" t="s">
        <v>27</v>
      </c>
      <c r="M19" s="27" t="s">
        <v>27</v>
      </c>
      <c r="N19" s="26" t="str">
        <f t="shared" si="19"/>
        <v>-</v>
      </c>
      <c r="O19" s="27" t="s">
        <v>27</v>
      </c>
      <c r="P19" s="27" t="s">
        <v>27</v>
      </c>
      <c r="Q19" s="27" t="s">
        <v>27</v>
      </c>
      <c r="R19" s="27" t="s">
        <v>27</v>
      </c>
      <c r="S19" s="27" t="s">
        <v>27</v>
      </c>
      <c r="T19" s="29" t="s">
        <v>27</v>
      </c>
      <c r="U19" s="24">
        <v>888</v>
      </c>
    </row>
    <row r="20" spans="1:21">
      <c r="A20" s="36" t="s">
        <v>182</v>
      </c>
      <c r="B20" s="36" t="s">
        <v>27</v>
      </c>
      <c r="C20" s="26" t="s">
        <v>27</v>
      </c>
      <c r="D20" s="27" t="s">
        <v>27</v>
      </c>
      <c r="E20" s="26" t="str">
        <f t="shared" si="18"/>
        <v>-</v>
      </c>
      <c r="F20" s="28" t="str">
        <f t="shared" si="0"/>
        <v>-</v>
      </c>
      <c r="G20" s="27" t="s">
        <v>27</v>
      </c>
      <c r="H20" s="27" t="s">
        <v>27</v>
      </c>
      <c r="I20" s="27" t="s">
        <v>27</v>
      </c>
      <c r="J20" s="27" t="s">
        <v>27</v>
      </c>
      <c r="K20" s="27" t="s">
        <v>27</v>
      </c>
      <c r="L20" s="27" t="s">
        <v>27</v>
      </c>
      <c r="M20" s="27" t="s">
        <v>27</v>
      </c>
      <c r="N20" s="26" t="str">
        <f t="shared" si="19"/>
        <v>-</v>
      </c>
      <c r="O20" s="27" t="s">
        <v>27</v>
      </c>
      <c r="P20" s="27" t="s">
        <v>27</v>
      </c>
      <c r="Q20" s="27" t="s">
        <v>27</v>
      </c>
      <c r="R20" s="27" t="s">
        <v>27</v>
      </c>
      <c r="S20" s="27" t="s">
        <v>27</v>
      </c>
      <c r="T20" s="29" t="s">
        <v>27</v>
      </c>
      <c r="U20" s="24">
        <v>889</v>
      </c>
    </row>
    <row r="21" spans="1:21">
      <c r="A21" s="37" t="s">
        <v>183</v>
      </c>
      <c r="B21" s="37" t="s">
        <v>184</v>
      </c>
      <c r="C21" s="26" t="s">
        <v>27</v>
      </c>
      <c r="D21" s="27" t="s">
        <v>27</v>
      </c>
      <c r="E21" s="26" t="str">
        <f t="shared" si="18"/>
        <v>-</v>
      </c>
      <c r="F21" s="28" t="str">
        <f t="shared" si="0"/>
        <v>-</v>
      </c>
      <c r="G21" s="27" t="s">
        <v>27</v>
      </c>
      <c r="H21" s="27" t="s">
        <v>27</v>
      </c>
      <c r="I21" s="27" t="s">
        <v>27</v>
      </c>
      <c r="J21" s="27" t="s">
        <v>27</v>
      </c>
      <c r="K21" s="27" t="s">
        <v>27</v>
      </c>
      <c r="L21" s="27" t="s">
        <v>27</v>
      </c>
      <c r="M21" s="27" t="s">
        <v>27</v>
      </c>
      <c r="N21" s="26" t="str">
        <f t="shared" si="19"/>
        <v>-</v>
      </c>
      <c r="O21" s="27" t="s">
        <v>27</v>
      </c>
      <c r="P21" s="27" t="s">
        <v>27</v>
      </c>
      <c r="Q21" s="27" t="s">
        <v>27</v>
      </c>
      <c r="R21" s="27" t="s">
        <v>27</v>
      </c>
      <c r="S21" s="27" t="s">
        <v>27</v>
      </c>
      <c r="T21" s="29" t="s">
        <v>27</v>
      </c>
      <c r="U21" s="24">
        <v>890</v>
      </c>
    </row>
    <row r="22" spans="1:21">
      <c r="A22" s="37" t="s">
        <v>185</v>
      </c>
      <c r="B22" s="37" t="s">
        <v>186</v>
      </c>
      <c r="C22" s="26" t="s">
        <v>27</v>
      </c>
      <c r="D22" s="27" t="s">
        <v>27</v>
      </c>
      <c r="E22" s="26" t="str">
        <f t="shared" si="18"/>
        <v>-</v>
      </c>
      <c r="F22" s="28" t="str">
        <f t="shared" si="0"/>
        <v>-</v>
      </c>
      <c r="G22" s="27" t="s">
        <v>27</v>
      </c>
      <c r="H22" s="27" t="s">
        <v>27</v>
      </c>
      <c r="I22" s="27" t="s">
        <v>27</v>
      </c>
      <c r="J22" s="27" t="s">
        <v>27</v>
      </c>
      <c r="K22" s="27" t="s">
        <v>27</v>
      </c>
      <c r="L22" s="27" t="s">
        <v>27</v>
      </c>
      <c r="M22" s="27" t="s">
        <v>27</v>
      </c>
      <c r="N22" s="26" t="str">
        <f t="shared" si="19"/>
        <v>-</v>
      </c>
      <c r="O22" s="27" t="s">
        <v>27</v>
      </c>
      <c r="P22" s="27" t="s">
        <v>27</v>
      </c>
      <c r="Q22" s="27" t="s">
        <v>27</v>
      </c>
      <c r="R22" s="27" t="s">
        <v>27</v>
      </c>
      <c r="S22" s="27" t="s">
        <v>27</v>
      </c>
      <c r="T22" s="29" t="s">
        <v>27</v>
      </c>
      <c r="U22" s="24">
        <v>891</v>
      </c>
    </row>
    <row r="23" spans="1:21">
      <c r="A23" s="37" t="s">
        <v>187</v>
      </c>
      <c r="B23" s="37" t="s">
        <v>186</v>
      </c>
      <c r="C23" s="26" t="s">
        <v>27</v>
      </c>
      <c r="D23" s="27" t="s">
        <v>27</v>
      </c>
      <c r="E23" s="26" t="str">
        <f t="shared" si="18"/>
        <v>-</v>
      </c>
      <c r="F23" s="28" t="str">
        <f t="shared" si="0"/>
        <v>-</v>
      </c>
      <c r="G23" s="27" t="s">
        <v>27</v>
      </c>
      <c r="H23" s="27" t="s">
        <v>27</v>
      </c>
      <c r="I23" s="27" t="s">
        <v>27</v>
      </c>
      <c r="J23" s="27" t="s">
        <v>27</v>
      </c>
      <c r="K23" s="27" t="s">
        <v>27</v>
      </c>
      <c r="L23" s="27" t="s">
        <v>27</v>
      </c>
      <c r="M23" s="27" t="s">
        <v>27</v>
      </c>
      <c r="N23" s="26" t="str">
        <f t="shared" si="19"/>
        <v>-</v>
      </c>
      <c r="O23" s="27" t="s">
        <v>27</v>
      </c>
      <c r="P23" s="27" t="s">
        <v>27</v>
      </c>
      <c r="Q23" s="27" t="s">
        <v>27</v>
      </c>
      <c r="R23" s="27" t="s">
        <v>27</v>
      </c>
      <c r="S23" s="27" t="s">
        <v>27</v>
      </c>
      <c r="T23" s="29" t="s">
        <v>27</v>
      </c>
      <c r="U23" s="24">
        <v>892</v>
      </c>
    </row>
    <row r="24" spans="1:21">
      <c r="A24" s="37" t="s">
        <v>188</v>
      </c>
      <c r="B24" s="37" t="s">
        <v>186</v>
      </c>
      <c r="C24" s="26" t="s">
        <v>27</v>
      </c>
      <c r="D24" s="27" t="s">
        <v>27</v>
      </c>
      <c r="E24" s="26" t="str">
        <f t="shared" si="18"/>
        <v>-</v>
      </c>
      <c r="F24" s="28" t="str">
        <f t="shared" si="0"/>
        <v>-</v>
      </c>
      <c r="G24" s="27" t="s">
        <v>27</v>
      </c>
      <c r="H24" s="27" t="s">
        <v>27</v>
      </c>
      <c r="I24" s="27" t="s">
        <v>27</v>
      </c>
      <c r="J24" s="27" t="s">
        <v>27</v>
      </c>
      <c r="K24" s="27" t="s">
        <v>27</v>
      </c>
      <c r="L24" s="27" t="s">
        <v>27</v>
      </c>
      <c r="M24" s="27" t="s">
        <v>27</v>
      </c>
      <c r="N24" s="26" t="str">
        <f t="shared" si="19"/>
        <v>-</v>
      </c>
      <c r="O24" s="27" t="s">
        <v>27</v>
      </c>
      <c r="P24" s="27" t="s">
        <v>27</v>
      </c>
      <c r="Q24" s="27" t="s">
        <v>27</v>
      </c>
      <c r="R24" s="27" t="s">
        <v>27</v>
      </c>
      <c r="S24" s="27" t="s">
        <v>27</v>
      </c>
      <c r="T24" s="29" t="s">
        <v>27</v>
      </c>
      <c r="U24" s="24">
        <v>893</v>
      </c>
    </row>
    <row r="25" spans="1:21">
      <c r="A25" s="37" t="s">
        <v>189</v>
      </c>
      <c r="B25" s="37" t="s">
        <v>186</v>
      </c>
      <c r="C25" s="26" t="s">
        <v>27</v>
      </c>
      <c r="D25" s="27" t="s">
        <v>27</v>
      </c>
      <c r="E25" s="26" t="str">
        <f t="shared" si="18"/>
        <v>-</v>
      </c>
      <c r="F25" s="28" t="str">
        <f t="shared" si="0"/>
        <v>-</v>
      </c>
      <c r="G25" s="27" t="s">
        <v>27</v>
      </c>
      <c r="H25" s="27" t="s">
        <v>27</v>
      </c>
      <c r="I25" s="27" t="s">
        <v>27</v>
      </c>
      <c r="J25" s="27" t="s">
        <v>27</v>
      </c>
      <c r="K25" s="27" t="s">
        <v>27</v>
      </c>
      <c r="L25" s="27" t="s">
        <v>27</v>
      </c>
      <c r="M25" s="27" t="s">
        <v>27</v>
      </c>
      <c r="N25" s="26" t="str">
        <f t="shared" si="19"/>
        <v>-</v>
      </c>
      <c r="O25" s="27" t="s">
        <v>27</v>
      </c>
      <c r="P25" s="27" t="s">
        <v>27</v>
      </c>
      <c r="Q25" s="27" t="s">
        <v>27</v>
      </c>
      <c r="R25" s="27" t="s">
        <v>27</v>
      </c>
      <c r="S25" s="27" t="s">
        <v>27</v>
      </c>
      <c r="T25" s="29" t="s">
        <v>27</v>
      </c>
      <c r="U25" s="24">
        <v>894</v>
      </c>
    </row>
    <row r="26" spans="1:21">
      <c r="A26" s="37" t="s">
        <v>190</v>
      </c>
      <c r="B26" s="37" t="s">
        <v>184</v>
      </c>
      <c r="C26" s="26" t="s">
        <v>27</v>
      </c>
      <c r="D26" s="27" t="s">
        <v>27</v>
      </c>
      <c r="E26" s="26" t="str">
        <f t="shared" si="18"/>
        <v>-</v>
      </c>
      <c r="F26" s="28" t="str">
        <f t="shared" si="0"/>
        <v>-</v>
      </c>
      <c r="G26" s="27" t="s">
        <v>27</v>
      </c>
      <c r="H26" s="27" t="s">
        <v>27</v>
      </c>
      <c r="I26" s="27" t="s">
        <v>27</v>
      </c>
      <c r="J26" s="27" t="s">
        <v>27</v>
      </c>
      <c r="K26" s="27" t="s">
        <v>27</v>
      </c>
      <c r="L26" s="27" t="s">
        <v>27</v>
      </c>
      <c r="M26" s="27" t="s">
        <v>27</v>
      </c>
      <c r="N26" s="26" t="str">
        <f t="shared" si="19"/>
        <v>-</v>
      </c>
      <c r="O26" s="27" t="s">
        <v>27</v>
      </c>
      <c r="P26" s="27" t="s">
        <v>27</v>
      </c>
      <c r="Q26" s="27" t="s">
        <v>27</v>
      </c>
      <c r="R26" s="27" t="s">
        <v>27</v>
      </c>
      <c r="S26" s="27" t="s">
        <v>27</v>
      </c>
      <c r="T26" s="29" t="s">
        <v>27</v>
      </c>
      <c r="U26" s="24">
        <v>895</v>
      </c>
    </row>
    <row r="27" spans="1:21">
      <c r="A27" s="37" t="s">
        <v>191</v>
      </c>
      <c r="B27" s="37" t="s">
        <v>184</v>
      </c>
      <c r="C27" s="26" t="s">
        <v>27</v>
      </c>
      <c r="D27" s="27" t="s">
        <v>27</v>
      </c>
      <c r="E27" s="26" t="str">
        <f t="shared" si="18"/>
        <v>-</v>
      </c>
      <c r="F27" s="28" t="str">
        <f t="shared" si="0"/>
        <v>-</v>
      </c>
      <c r="G27" s="27" t="s">
        <v>27</v>
      </c>
      <c r="H27" s="27" t="s">
        <v>27</v>
      </c>
      <c r="I27" s="27" t="s">
        <v>27</v>
      </c>
      <c r="J27" s="27" t="s">
        <v>27</v>
      </c>
      <c r="K27" s="27" t="s">
        <v>27</v>
      </c>
      <c r="L27" s="27" t="s">
        <v>27</v>
      </c>
      <c r="M27" s="27" t="s">
        <v>27</v>
      </c>
      <c r="N27" s="26" t="str">
        <f t="shared" si="19"/>
        <v>-</v>
      </c>
      <c r="O27" s="27" t="s">
        <v>27</v>
      </c>
      <c r="P27" s="27" t="s">
        <v>27</v>
      </c>
      <c r="Q27" s="27" t="s">
        <v>27</v>
      </c>
      <c r="R27" s="27" t="s">
        <v>27</v>
      </c>
      <c r="S27" s="27" t="s">
        <v>27</v>
      </c>
      <c r="T27" s="29" t="s">
        <v>27</v>
      </c>
      <c r="U27" s="24">
        <v>896</v>
      </c>
    </row>
    <row r="28" spans="1:21">
      <c r="A28" s="37" t="s">
        <v>192</v>
      </c>
      <c r="B28" s="37" t="s">
        <v>186</v>
      </c>
      <c r="C28" s="26" t="s">
        <v>27</v>
      </c>
      <c r="D28" s="27" t="s">
        <v>27</v>
      </c>
      <c r="E28" s="26" t="str">
        <f t="shared" si="18"/>
        <v>-</v>
      </c>
      <c r="F28" s="28" t="str">
        <f t="shared" si="0"/>
        <v>-</v>
      </c>
      <c r="G28" s="27" t="s">
        <v>27</v>
      </c>
      <c r="H28" s="27" t="s">
        <v>27</v>
      </c>
      <c r="I28" s="27" t="s">
        <v>27</v>
      </c>
      <c r="J28" s="27" t="s">
        <v>27</v>
      </c>
      <c r="K28" s="27" t="s">
        <v>27</v>
      </c>
      <c r="L28" s="27" t="s">
        <v>27</v>
      </c>
      <c r="M28" s="27" t="s">
        <v>27</v>
      </c>
      <c r="N28" s="26" t="str">
        <f t="shared" si="19"/>
        <v>-</v>
      </c>
      <c r="O28" s="27" t="s">
        <v>27</v>
      </c>
      <c r="P28" s="27" t="s">
        <v>27</v>
      </c>
      <c r="Q28" s="27" t="s">
        <v>27</v>
      </c>
      <c r="R28" s="27" t="s">
        <v>27</v>
      </c>
      <c r="S28" s="27" t="s">
        <v>27</v>
      </c>
      <c r="T28" s="29" t="s">
        <v>27</v>
      </c>
      <c r="U28" s="24">
        <v>897</v>
      </c>
    </row>
    <row r="29" spans="1:21">
      <c r="A29" s="37" t="s">
        <v>193</v>
      </c>
      <c r="B29" s="37" t="s">
        <v>184</v>
      </c>
      <c r="C29" s="26" t="s">
        <v>27</v>
      </c>
      <c r="D29" s="27" t="s">
        <v>27</v>
      </c>
      <c r="E29" s="26" t="str">
        <f t="shared" si="18"/>
        <v>-</v>
      </c>
      <c r="F29" s="28" t="str">
        <f t="shared" si="0"/>
        <v>-</v>
      </c>
      <c r="G29" s="27" t="s">
        <v>27</v>
      </c>
      <c r="H29" s="27" t="s">
        <v>27</v>
      </c>
      <c r="I29" s="27" t="s">
        <v>27</v>
      </c>
      <c r="J29" s="27" t="s">
        <v>27</v>
      </c>
      <c r="K29" s="27" t="s">
        <v>27</v>
      </c>
      <c r="L29" s="27" t="s">
        <v>27</v>
      </c>
      <c r="M29" s="27" t="s">
        <v>27</v>
      </c>
      <c r="N29" s="26" t="str">
        <f t="shared" si="19"/>
        <v>-</v>
      </c>
      <c r="O29" s="27" t="s">
        <v>27</v>
      </c>
      <c r="P29" s="27" t="s">
        <v>27</v>
      </c>
      <c r="Q29" s="27" t="s">
        <v>27</v>
      </c>
      <c r="R29" s="27" t="s">
        <v>27</v>
      </c>
      <c r="S29" s="27" t="s">
        <v>27</v>
      </c>
      <c r="T29" s="29" t="s">
        <v>27</v>
      </c>
      <c r="U29" s="24">
        <v>898</v>
      </c>
    </row>
    <row r="30" spans="1:21">
      <c r="A30" s="37" t="s">
        <v>194</v>
      </c>
      <c r="B30" s="37" t="s">
        <v>186</v>
      </c>
      <c r="C30" s="26" t="s">
        <v>27</v>
      </c>
      <c r="D30" s="27" t="s">
        <v>27</v>
      </c>
      <c r="E30" s="26" t="str">
        <f t="shared" si="18"/>
        <v>-</v>
      </c>
      <c r="F30" s="28" t="str">
        <f t="shared" si="0"/>
        <v>-</v>
      </c>
      <c r="G30" s="27" t="s">
        <v>27</v>
      </c>
      <c r="H30" s="27" t="s">
        <v>27</v>
      </c>
      <c r="I30" s="27" t="s">
        <v>27</v>
      </c>
      <c r="J30" s="27" t="s">
        <v>27</v>
      </c>
      <c r="K30" s="27" t="s">
        <v>27</v>
      </c>
      <c r="L30" s="27" t="s">
        <v>27</v>
      </c>
      <c r="M30" s="27" t="s">
        <v>27</v>
      </c>
      <c r="N30" s="26" t="str">
        <f t="shared" si="19"/>
        <v>-</v>
      </c>
      <c r="O30" s="27" t="s">
        <v>27</v>
      </c>
      <c r="P30" s="27" t="s">
        <v>27</v>
      </c>
      <c r="Q30" s="27" t="s">
        <v>27</v>
      </c>
      <c r="R30" s="27" t="s">
        <v>27</v>
      </c>
      <c r="S30" s="27" t="s">
        <v>27</v>
      </c>
      <c r="T30" s="29" t="s">
        <v>27</v>
      </c>
      <c r="U30" s="24">
        <v>899</v>
      </c>
    </row>
    <row r="31" spans="1:21">
      <c r="A31" s="37" t="s">
        <v>195</v>
      </c>
      <c r="B31" s="37" t="s">
        <v>186</v>
      </c>
      <c r="C31" s="26" t="s">
        <v>27</v>
      </c>
      <c r="D31" s="27" t="s">
        <v>27</v>
      </c>
      <c r="E31" s="26" t="str">
        <f t="shared" si="18"/>
        <v>-</v>
      </c>
      <c r="F31" s="28" t="str">
        <f t="shared" si="0"/>
        <v>-</v>
      </c>
      <c r="G31" s="27" t="s">
        <v>27</v>
      </c>
      <c r="H31" s="27" t="s">
        <v>27</v>
      </c>
      <c r="I31" s="27" t="s">
        <v>27</v>
      </c>
      <c r="J31" s="27" t="s">
        <v>27</v>
      </c>
      <c r="K31" s="27" t="s">
        <v>27</v>
      </c>
      <c r="L31" s="27" t="s">
        <v>27</v>
      </c>
      <c r="M31" s="27" t="s">
        <v>27</v>
      </c>
      <c r="N31" s="26" t="str">
        <f t="shared" si="19"/>
        <v>-</v>
      </c>
      <c r="O31" s="27" t="s">
        <v>27</v>
      </c>
      <c r="P31" s="27" t="s">
        <v>27</v>
      </c>
      <c r="Q31" s="27" t="s">
        <v>27</v>
      </c>
      <c r="R31" s="27" t="s">
        <v>27</v>
      </c>
      <c r="S31" s="27" t="s">
        <v>27</v>
      </c>
      <c r="T31" s="29" t="s">
        <v>27</v>
      </c>
      <c r="U31" s="24">
        <v>900</v>
      </c>
    </row>
    <row r="32" spans="1:21">
      <c r="A32" s="37" t="s">
        <v>196</v>
      </c>
      <c r="B32" s="37" t="s">
        <v>184</v>
      </c>
      <c r="C32" s="26" t="s">
        <v>27</v>
      </c>
      <c r="D32" s="27" t="s">
        <v>27</v>
      </c>
      <c r="E32" s="26" t="str">
        <f t="shared" si="18"/>
        <v>-</v>
      </c>
      <c r="F32" s="28" t="str">
        <f t="shared" si="0"/>
        <v>-</v>
      </c>
      <c r="G32" s="27" t="s">
        <v>27</v>
      </c>
      <c r="H32" s="27" t="s">
        <v>27</v>
      </c>
      <c r="I32" s="27" t="s">
        <v>27</v>
      </c>
      <c r="J32" s="27" t="s">
        <v>27</v>
      </c>
      <c r="K32" s="27" t="s">
        <v>27</v>
      </c>
      <c r="L32" s="27" t="s">
        <v>27</v>
      </c>
      <c r="M32" s="27" t="s">
        <v>27</v>
      </c>
      <c r="N32" s="26" t="str">
        <f t="shared" si="19"/>
        <v>-</v>
      </c>
      <c r="O32" s="27" t="s">
        <v>27</v>
      </c>
      <c r="P32" s="27" t="s">
        <v>27</v>
      </c>
      <c r="Q32" s="27" t="s">
        <v>27</v>
      </c>
      <c r="R32" s="27" t="s">
        <v>27</v>
      </c>
      <c r="S32" s="27" t="s">
        <v>27</v>
      </c>
      <c r="T32" s="29" t="s">
        <v>27</v>
      </c>
      <c r="U32" s="24">
        <v>901</v>
      </c>
    </row>
    <row r="33" spans="1:21">
      <c r="A33" s="37" t="s">
        <v>197</v>
      </c>
      <c r="B33" s="37" t="s">
        <v>184</v>
      </c>
      <c r="C33" s="26" t="s">
        <v>27</v>
      </c>
      <c r="D33" s="27" t="s">
        <v>27</v>
      </c>
      <c r="E33" s="26" t="str">
        <f t="shared" si="18"/>
        <v>-</v>
      </c>
      <c r="F33" s="28" t="str">
        <f t="shared" si="0"/>
        <v>-</v>
      </c>
      <c r="G33" s="27" t="s">
        <v>27</v>
      </c>
      <c r="H33" s="27" t="s">
        <v>27</v>
      </c>
      <c r="I33" s="27" t="s">
        <v>27</v>
      </c>
      <c r="J33" s="27" t="s">
        <v>27</v>
      </c>
      <c r="K33" s="27" t="s">
        <v>27</v>
      </c>
      <c r="L33" s="27" t="s">
        <v>27</v>
      </c>
      <c r="M33" s="27" t="s">
        <v>27</v>
      </c>
      <c r="N33" s="26" t="str">
        <f t="shared" si="19"/>
        <v>-</v>
      </c>
      <c r="O33" s="27" t="s">
        <v>27</v>
      </c>
      <c r="P33" s="27" t="s">
        <v>27</v>
      </c>
      <c r="Q33" s="27" t="s">
        <v>27</v>
      </c>
      <c r="R33" s="27" t="s">
        <v>27</v>
      </c>
      <c r="S33" s="27" t="s">
        <v>27</v>
      </c>
      <c r="T33" s="29" t="s">
        <v>27</v>
      </c>
      <c r="U33" s="24">
        <v>902</v>
      </c>
    </row>
    <row r="34" spans="1:21">
      <c r="A34" s="37" t="s">
        <v>198</v>
      </c>
      <c r="B34" s="37" t="s">
        <v>184</v>
      </c>
      <c r="C34" s="26" t="s">
        <v>27</v>
      </c>
      <c r="D34" s="27" t="s">
        <v>27</v>
      </c>
      <c r="E34" s="26" t="str">
        <f t="shared" si="18"/>
        <v>-</v>
      </c>
      <c r="F34" s="28" t="str">
        <f t="shared" si="0"/>
        <v>-</v>
      </c>
      <c r="G34" s="27" t="s">
        <v>27</v>
      </c>
      <c r="H34" s="27" t="s">
        <v>27</v>
      </c>
      <c r="I34" s="27" t="s">
        <v>27</v>
      </c>
      <c r="J34" s="27" t="s">
        <v>27</v>
      </c>
      <c r="K34" s="27" t="s">
        <v>27</v>
      </c>
      <c r="L34" s="27" t="s">
        <v>27</v>
      </c>
      <c r="M34" s="27" t="s">
        <v>27</v>
      </c>
      <c r="N34" s="26" t="str">
        <f t="shared" si="19"/>
        <v>-</v>
      </c>
      <c r="O34" s="27" t="s">
        <v>27</v>
      </c>
      <c r="P34" s="27" t="s">
        <v>27</v>
      </c>
      <c r="Q34" s="27" t="s">
        <v>27</v>
      </c>
      <c r="R34" s="27" t="s">
        <v>27</v>
      </c>
      <c r="S34" s="27" t="s">
        <v>27</v>
      </c>
      <c r="T34" s="29" t="s">
        <v>27</v>
      </c>
      <c r="U34" s="24">
        <v>903</v>
      </c>
    </row>
    <row r="35" spans="1:21">
      <c r="A35" s="37" t="s">
        <v>199</v>
      </c>
      <c r="B35" s="37" t="s">
        <v>184</v>
      </c>
      <c r="C35" s="26" t="s">
        <v>27</v>
      </c>
      <c r="D35" s="27" t="s">
        <v>27</v>
      </c>
      <c r="E35" s="26" t="str">
        <f t="shared" si="18"/>
        <v>-</v>
      </c>
      <c r="F35" s="28" t="str">
        <f t="shared" si="0"/>
        <v>-</v>
      </c>
      <c r="G35" s="27" t="s">
        <v>27</v>
      </c>
      <c r="H35" s="27" t="s">
        <v>27</v>
      </c>
      <c r="I35" s="27" t="s">
        <v>27</v>
      </c>
      <c r="J35" s="27" t="s">
        <v>27</v>
      </c>
      <c r="K35" s="27" t="s">
        <v>27</v>
      </c>
      <c r="L35" s="27" t="s">
        <v>27</v>
      </c>
      <c r="M35" s="27" t="s">
        <v>27</v>
      </c>
      <c r="N35" s="26" t="str">
        <f t="shared" si="19"/>
        <v>-</v>
      </c>
      <c r="O35" s="27" t="s">
        <v>27</v>
      </c>
      <c r="P35" s="27" t="s">
        <v>27</v>
      </c>
      <c r="Q35" s="27" t="s">
        <v>27</v>
      </c>
      <c r="R35" s="27" t="s">
        <v>27</v>
      </c>
      <c r="S35" s="27" t="s">
        <v>27</v>
      </c>
      <c r="T35" s="29" t="s">
        <v>27</v>
      </c>
      <c r="U35" s="24">
        <v>904</v>
      </c>
    </row>
    <row r="36" spans="1:21">
      <c r="A36" s="37" t="s">
        <v>200</v>
      </c>
      <c r="B36" s="37" t="s">
        <v>186</v>
      </c>
      <c r="C36" s="26" t="s">
        <v>27</v>
      </c>
      <c r="D36" s="27" t="s">
        <v>27</v>
      </c>
      <c r="E36" s="26" t="str">
        <f t="shared" si="18"/>
        <v>-</v>
      </c>
      <c r="F36" s="28" t="str">
        <f t="shared" si="0"/>
        <v>-</v>
      </c>
      <c r="G36" s="27" t="s">
        <v>27</v>
      </c>
      <c r="H36" s="27" t="s">
        <v>27</v>
      </c>
      <c r="I36" s="27" t="s">
        <v>27</v>
      </c>
      <c r="J36" s="27" t="s">
        <v>27</v>
      </c>
      <c r="K36" s="27" t="s">
        <v>27</v>
      </c>
      <c r="L36" s="27" t="s">
        <v>27</v>
      </c>
      <c r="M36" s="27" t="s">
        <v>27</v>
      </c>
      <c r="N36" s="26" t="str">
        <f t="shared" si="19"/>
        <v>-</v>
      </c>
      <c r="O36" s="27" t="s">
        <v>27</v>
      </c>
      <c r="P36" s="27" t="s">
        <v>27</v>
      </c>
      <c r="Q36" s="27" t="s">
        <v>27</v>
      </c>
      <c r="R36" s="27" t="s">
        <v>27</v>
      </c>
      <c r="S36" s="27" t="s">
        <v>27</v>
      </c>
      <c r="T36" s="29" t="s">
        <v>27</v>
      </c>
      <c r="U36" s="24">
        <v>905</v>
      </c>
    </row>
    <row r="37" spans="1:21">
      <c r="A37" s="38" t="s">
        <v>201</v>
      </c>
      <c r="B37" s="38" t="s">
        <v>202</v>
      </c>
      <c r="C37" s="26" t="s">
        <v>27</v>
      </c>
      <c r="D37" s="27" t="s">
        <v>27</v>
      </c>
      <c r="E37" s="26" t="str">
        <f t="shared" si="18"/>
        <v>-</v>
      </c>
      <c r="F37" s="28" t="str">
        <f t="shared" si="0"/>
        <v>-</v>
      </c>
      <c r="G37" s="27" t="s">
        <v>27</v>
      </c>
      <c r="H37" s="27" t="s">
        <v>27</v>
      </c>
      <c r="I37" s="27" t="s">
        <v>27</v>
      </c>
      <c r="J37" s="27" t="s">
        <v>27</v>
      </c>
      <c r="K37" s="27" t="s">
        <v>27</v>
      </c>
      <c r="L37" s="27" t="s">
        <v>27</v>
      </c>
      <c r="M37" s="27" t="s">
        <v>27</v>
      </c>
      <c r="N37" s="26" t="str">
        <f t="shared" si="19"/>
        <v>-</v>
      </c>
      <c r="O37" s="27" t="s">
        <v>27</v>
      </c>
      <c r="P37" s="27" t="s">
        <v>27</v>
      </c>
      <c r="Q37" s="27" t="s">
        <v>27</v>
      </c>
      <c r="R37" s="27" t="s">
        <v>27</v>
      </c>
      <c r="S37" s="27" t="s">
        <v>27</v>
      </c>
      <c r="T37" s="29" t="s">
        <v>27</v>
      </c>
      <c r="U37" s="24">
        <v>906</v>
      </c>
    </row>
    <row r="38" spans="1:21">
      <c r="A38" s="38" t="s">
        <v>203</v>
      </c>
      <c r="B38" s="38" t="s">
        <v>202</v>
      </c>
      <c r="C38" s="26" t="s">
        <v>27</v>
      </c>
      <c r="D38" s="27" t="s">
        <v>27</v>
      </c>
      <c r="E38" s="26" t="str">
        <f t="shared" si="18"/>
        <v>-</v>
      </c>
      <c r="F38" s="28" t="str">
        <f t="shared" si="0"/>
        <v>-</v>
      </c>
      <c r="G38" s="27" t="s">
        <v>27</v>
      </c>
      <c r="H38" s="27" t="s">
        <v>27</v>
      </c>
      <c r="I38" s="27" t="s">
        <v>27</v>
      </c>
      <c r="J38" s="27" t="s">
        <v>27</v>
      </c>
      <c r="K38" s="27" t="s">
        <v>27</v>
      </c>
      <c r="L38" s="27" t="s">
        <v>27</v>
      </c>
      <c r="M38" s="27" t="s">
        <v>27</v>
      </c>
      <c r="N38" s="26" t="str">
        <f t="shared" si="19"/>
        <v>-</v>
      </c>
      <c r="O38" s="27" t="s">
        <v>27</v>
      </c>
      <c r="P38" s="27" t="s">
        <v>27</v>
      </c>
      <c r="Q38" s="27" t="s">
        <v>27</v>
      </c>
      <c r="R38" s="27" t="s">
        <v>27</v>
      </c>
      <c r="S38" s="27" t="s">
        <v>27</v>
      </c>
      <c r="T38" s="29" t="s">
        <v>27</v>
      </c>
      <c r="U38" s="24">
        <v>907</v>
      </c>
    </row>
    <row r="39" spans="1:21">
      <c r="A39" s="38" t="s">
        <v>204</v>
      </c>
      <c r="B39" s="38" t="s">
        <v>205</v>
      </c>
      <c r="C39" s="26" t="s">
        <v>27</v>
      </c>
      <c r="D39" s="27" t="s">
        <v>27</v>
      </c>
      <c r="E39" s="26" t="str">
        <f t="shared" si="18"/>
        <v>-</v>
      </c>
      <c r="F39" s="28" t="str">
        <f t="shared" si="0"/>
        <v>-</v>
      </c>
      <c r="G39" s="27" t="s">
        <v>27</v>
      </c>
      <c r="H39" s="27" t="s">
        <v>27</v>
      </c>
      <c r="I39" s="27" t="s">
        <v>27</v>
      </c>
      <c r="J39" s="27" t="s">
        <v>27</v>
      </c>
      <c r="K39" s="27" t="s">
        <v>27</v>
      </c>
      <c r="L39" s="27" t="s">
        <v>27</v>
      </c>
      <c r="M39" s="27" t="s">
        <v>27</v>
      </c>
      <c r="N39" s="26" t="str">
        <f t="shared" si="19"/>
        <v>-</v>
      </c>
      <c r="O39" s="27" t="s">
        <v>27</v>
      </c>
      <c r="P39" s="27" t="s">
        <v>27</v>
      </c>
      <c r="Q39" s="27" t="s">
        <v>27</v>
      </c>
      <c r="R39" s="27" t="s">
        <v>27</v>
      </c>
      <c r="S39" s="27" t="s">
        <v>27</v>
      </c>
      <c r="T39" s="29" t="s">
        <v>27</v>
      </c>
      <c r="U39" s="24">
        <v>908</v>
      </c>
    </row>
    <row r="40" spans="1:21">
      <c r="A40" s="38" t="s">
        <v>206</v>
      </c>
      <c r="B40" s="38" t="s">
        <v>205</v>
      </c>
      <c r="C40" s="26" t="s">
        <v>27</v>
      </c>
      <c r="D40" s="27" t="s">
        <v>27</v>
      </c>
      <c r="E40" s="26" t="str">
        <f t="shared" si="18"/>
        <v>-</v>
      </c>
      <c r="F40" s="28" t="str">
        <f t="shared" si="0"/>
        <v>-</v>
      </c>
      <c r="G40" s="27" t="s">
        <v>27</v>
      </c>
      <c r="H40" s="27" t="s">
        <v>27</v>
      </c>
      <c r="I40" s="27" t="s">
        <v>27</v>
      </c>
      <c r="J40" s="27" t="s">
        <v>27</v>
      </c>
      <c r="K40" s="27" t="s">
        <v>27</v>
      </c>
      <c r="L40" s="27" t="s">
        <v>27</v>
      </c>
      <c r="M40" s="27" t="s">
        <v>27</v>
      </c>
      <c r="N40" s="26" t="str">
        <f t="shared" si="19"/>
        <v>-</v>
      </c>
      <c r="O40" s="27" t="s">
        <v>27</v>
      </c>
      <c r="P40" s="27" t="s">
        <v>27</v>
      </c>
      <c r="Q40" s="27" t="s">
        <v>27</v>
      </c>
      <c r="R40" s="27" t="s">
        <v>27</v>
      </c>
      <c r="S40" s="27" t="s">
        <v>27</v>
      </c>
      <c r="T40" s="29" t="s">
        <v>27</v>
      </c>
      <c r="U40" s="24">
        <v>909</v>
      </c>
    </row>
    <row r="41" spans="1:21">
      <c r="A41" s="38" t="s">
        <v>207</v>
      </c>
      <c r="B41" s="38" t="s">
        <v>202</v>
      </c>
      <c r="C41" s="26" t="s">
        <v>27</v>
      </c>
      <c r="D41" s="27" t="s">
        <v>27</v>
      </c>
      <c r="E41" s="26" t="str">
        <f t="shared" si="18"/>
        <v>-</v>
      </c>
      <c r="F41" s="28" t="str">
        <f t="shared" si="0"/>
        <v>-</v>
      </c>
      <c r="G41" s="27" t="s">
        <v>27</v>
      </c>
      <c r="H41" s="27" t="s">
        <v>27</v>
      </c>
      <c r="I41" s="27" t="s">
        <v>27</v>
      </c>
      <c r="J41" s="27" t="s">
        <v>27</v>
      </c>
      <c r="K41" s="27" t="s">
        <v>27</v>
      </c>
      <c r="L41" s="27" t="s">
        <v>27</v>
      </c>
      <c r="M41" s="27" t="s">
        <v>27</v>
      </c>
      <c r="N41" s="26" t="str">
        <f t="shared" si="19"/>
        <v>-</v>
      </c>
      <c r="O41" s="27" t="s">
        <v>27</v>
      </c>
      <c r="P41" s="27" t="s">
        <v>27</v>
      </c>
      <c r="Q41" s="27" t="s">
        <v>27</v>
      </c>
      <c r="R41" s="27" t="s">
        <v>27</v>
      </c>
      <c r="S41" s="27" t="s">
        <v>27</v>
      </c>
      <c r="T41" s="29" t="s">
        <v>27</v>
      </c>
      <c r="U41" s="24">
        <v>910</v>
      </c>
    </row>
    <row r="42" spans="1:21">
      <c r="A42" s="38" t="s">
        <v>208</v>
      </c>
      <c r="B42" s="38" t="s">
        <v>202</v>
      </c>
      <c r="C42" s="26" t="s">
        <v>27</v>
      </c>
      <c r="D42" s="27" t="s">
        <v>27</v>
      </c>
      <c r="E42" s="26" t="str">
        <f t="shared" si="18"/>
        <v>-</v>
      </c>
      <c r="F42" s="28" t="str">
        <f t="shared" si="0"/>
        <v>-</v>
      </c>
      <c r="G42" s="27" t="s">
        <v>27</v>
      </c>
      <c r="H42" s="27" t="s">
        <v>27</v>
      </c>
      <c r="I42" s="27" t="s">
        <v>27</v>
      </c>
      <c r="J42" s="27" t="s">
        <v>27</v>
      </c>
      <c r="K42" s="27" t="s">
        <v>27</v>
      </c>
      <c r="L42" s="27" t="s">
        <v>27</v>
      </c>
      <c r="M42" s="27" t="s">
        <v>27</v>
      </c>
      <c r="N42" s="26" t="str">
        <f t="shared" si="19"/>
        <v>-</v>
      </c>
      <c r="O42" s="27" t="s">
        <v>27</v>
      </c>
      <c r="P42" s="27" t="s">
        <v>27</v>
      </c>
      <c r="Q42" s="27" t="s">
        <v>27</v>
      </c>
      <c r="R42" s="27" t="s">
        <v>27</v>
      </c>
      <c r="S42" s="27" t="s">
        <v>27</v>
      </c>
      <c r="T42" s="29" t="s">
        <v>27</v>
      </c>
      <c r="U42" s="24">
        <v>911</v>
      </c>
    </row>
    <row r="43" spans="1:21">
      <c r="A43" s="38" t="s">
        <v>209</v>
      </c>
      <c r="B43" s="38" t="s">
        <v>210</v>
      </c>
      <c r="C43" s="26" t="s">
        <v>27</v>
      </c>
      <c r="D43" s="27" t="s">
        <v>27</v>
      </c>
      <c r="E43" s="26" t="str">
        <f t="shared" si="18"/>
        <v>-</v>
      </c>
      <c r="F43" s="28" t="str">
        <f t="shared" si="0"/>
        <v>-</v>
      </c>
      <c r="G43" s="27" t="s">
        <v>27</v>
      </c>
      <c r="H43" s="27" t="s">
        <v>27</v>
      </c>
      <c r="I43" s="27" t="s">
        <v>27</v>
      </c>
      <c r="J43" s="27" t="s">
        <v>27</v>
      </c>
      <c r="K43" s="27" t="s">
        <v>27</v>
      </c>
      <c r="L43" s="27" t="s">
        <v>27</v>
      </c>
      <c r="M43" s="27" t="s">
        <v>27</v>
      </c>
      <c r="N43" s="26" t="str">
        <f t="shared" si="19"/>
        <v>-</v>
      </c>
      <c r="O43" s="27" t="s">
        <v>27</v>
      </c>
      <c r="P43" s="27" t="s">
        <v>27</v>
      </c>
      <c r="Q43" s="27" t="s">
        <v>27</v>
      </c>
      <c r="R43" s="27" t="s">
        <v>27</v>
      </c>
      <c r="S43" s="27" t="s">
        <v>27</v>
      </c>
      <c r="T43" s="29" t="s">
        <v>27</v>
      </c>
      <c r="U43" s="24">
        <v>912</v>
      </c>
    </row>
    <row r="44" spans="1:21">
      <c r="A44" s="38" t="s">
        <v>211</v>
      </c>
      <c r="B44" s="38" t="s">
        <v>205</v>
      </c>
      <c r="C44" s="26" t="s">
        <v>27</v>
      </c>
      <c r="D44" s="27" t="s">
        <v>27</v>
      </c>
      <c r="E44" s="26" t="str">
        <f t="shared" si="18"/>
        <v>-</v>
      </c>
      <c r="F44" s="28" t="str">
        <f t="shared" si="0"/>
        <v>-</v>
      </c>
      <c r="G44" s="27" t="s">
        <v>27</v>
      </c>
      <c r="H44" s="27" t="s">
        <v>27</v>
      </c>
      <c r="I44" s="27" t="s">
        <v>27</v>
      </c>
      <c r="J44" s="27" t="s">
        <v>27</v>
      </c>
      <c r="K44" s="27" t="s">
        <v>27</v>
      </c>
      <c r="L44" s="27" t="s">
        <v>27</v>
      </c>
      <c r="M44" s="27" t="s">
        <v>27</v>
      </c>
      <c r="N44" s="26" t="str">
        <f t="shared" si="19"/>
        <v>-</v>
      </c>
      <c r="O44" s="27" t="s">
        <v>27</v>
      </c>
      <c r="P44" s="27" t="s">
        <v>27</v>
      </c>
      <c r="Q44" s="27" t="s">
        <v>27</v>
      </c>
      <c r="R44" s="27" t="s">
        <v>27</v>
      </c>
      <c r="S44" s="27" t="s">
        <v>27</v>
      </c>
      <c r="T44" s="29" t="s">
        <v>27</v>
      </c>
      <c r="U44" s="24">
        <v>913</v>
      </c>
    </row>
    <row r="45" spans="1:21">
      <c r="A45" s="38" t="s">
        <v>212</v>
      </c>
      <c r="B45" s="38" t="s">
        <v>205</v>
      </c>
      <c r="C45" s="26" t="s">
        <v>27</v>
      </c>
      <c r="D45" s="27" t="s">
        <v>27</v>
      </c>
      <c r="E45" s="26" t="str">
        <f t="shared" si="18"/>
        <v>-</v>
      </c>
      <c r="F45" s="28" t="str">
        <f t="shared" si="0"/>
        <v>-</v>
      </c>
      <c r="G45" s="27" t="s">
        <v>27</v>
      </c>
      <c r="H45" s="27" t="s">
        <v>27</v>
      </c>
      <c r="I45" s="27" t="s">
        <v>27</v>
      </c>
      <c r="J45" s="27" t="s">
        <v>27</v>
      </c>
      <c r="K45" s="27" t="s">
        <v>27</v>
      </c>
      <c r="L45" s="27" t="s">
        <v>27</v>
      </c>
      <c r="M45" s="27" t="s">
        <v>27</v>
      </c>
      <c r="N45" s="26" t="str">
        <f t="shared" si="19"/>
        <v>-</v>
      </c>
      <c r="O45" s="27" t="s">
        <v>27</v>
      </c>
      <c r="P45" s="27" t="s">
        <v>27</v>
      </c>
      <c r="Q45" s="27" t="s">
        <v>27</v>
      </c>
      <c r="R45" s="27" t="s">
        <v>27</v>
      </c>
      <c r="S45" s="27" t="s">
        <v>27</v>
      </c>
      <c r="T45" s="29" t="s">
        <v>27</v>
      </c>
      <c r="U45" s="24">
        <v>914</v>
      </c>
    </row>
    <row r="46" spans="1:21">
      <c r="A46" s="38" t="s">
        <v>213</v>
      </c>
      <c r="B46" s="38" t="s">
        <v>202</v>
      </c>
      <c r="C46" s="26" t="s">
        <v>27</v>
      </c>
      <c r="D46" s="27" t="s">
        <v>27</v>
      </c>
      <c r="E46" s="26" t="str">
        <f t="shared" si="18"/>
        <v>-</v>
      </c>
      <c r="F46" s="28" t="str">
        <f t="shared" si="0"/>
        <v>-</v>
      </c>
      <c r="G46" s="27" t="s">
        <v>27</v>
      </c>
      <c r="H46" s="27" t="s">
        <v>27</v>
      </c>
      <c r="I46" s="27" t="s">
        <v>27</v>
      </c>
      <c r="J46" s="27" t="s">
        <v>27</v>
      </c>
      <c r="K46" s="27" t="s">
        <v>27</v>
      </c>
      <c r="L46" s="27" t="s">
        <v>27</v>
      </c>
      <c r="M46" s="27" t="s">
        <v>27</v>
      </c>
      <c r="N46" s="26" t="str">
        <f t="shared" si="19"/>
        <v>-</v>
      </c>
      <c r="O46" s="27" t="s">
        <v>27</v>
      </c>
      <c r="P46" s="27" t="s">
        <v>27</v>
      </c>
      <c r="Q46" s="27" t="s">
        <v>27</v>
      </c>
      <c r="R46" s="27" t="s">
        <v>27</v>
      </c>
      <c r="S46" s="27" t="s">
        <v>27</v>
      </c>
      <c r="T46" s="29" t="s">
        <v>27</v>
      </c>
      <c r="U46" s="24">
        <v>915</v>
      </c>
    </row>
    <row r="47" spans="1:21">
      <c r="A47" s="38" t="s">
        <v>214</v>
      </c>
      <c r="B47" s="38" t="s">
        <v>215</v>
      </c>
      <c r="C47" s="26" t="s">
        <v>27</v>
      </c>
      <c r="D47" s="27" t="s">
        <v>27</v>
      </c>
      <c r="E47" s="26" t="str">
        <f t="shared" ref="E47:E68" si="20">IF(ISERROR(SUM(D47-C47)),"-",SUM(D47-C47))</f>
        <v>-</v>
      </c>
      <c r="F47" s="28" t="str">
        <f t="shared" si="0"/>
        <v>-</v>
      </c>
      <c r="G47" s="27" t="s">
        <v>27</v>
      </c>
      <c r="H47" s="27" t="s">
        <v>27</v>
      </c>
      <c r="I47" s="27" t="s">
        <v>27</v>
      </c>
      <c r="J47" s="27" t="s">
        <v>27</v>
      </c>
      <c r="K47" s="27" t="s">
        <v>27</v>
      </c>
      <c r="L47" s="27" t="s">
        <v>27</v>
      </c>
      <c r="M47" s="27" t="s">
        <v>27</v>
      </c>
      <c r="N47" s="26" t="str">
        <f t="shared" ref="N47:N68" si="21">IF(ISERROR((L47*M47)/100),"-",(L47*M47)/100)</f>
        <v>-</v>
      </c>
      <c r="O47" s="27" t="s">
        <v>27</v>
      </c>
      <c r="P47" s="27" t="s">
        <v>27</v>
      </c>
      <c r="Q47" s="27" t="s">
        <v>27</v>
      </c>
      <c r="R47" s="27" t="s">
        <v>27</v>
      </c>
      <c r="S47" s="27" t="s">
        <v>27</v>
      </c>
      <c r="T47" s="29" t="s">
        <v>27</v>
      </c>
      <c r="U47" s="24">
        <v>916</v>
      </c>
    </row>
    <row r="48" spans="1:21">
      <c r="A48" s="38" t="s">
        <v>216</v>
      </c>
      <c r="B48" s="38" t="s">
        <v>205</v>
      </c>
      <c r="C48" s="26" t="s">
        <v>27</v>
      </c>
      <c r="D48" s="27" t="s">
        <v>27</v>
      </c>
      <c r="E48" s="26" t="str">
        <f t="shared" si="20"/>
        <v>-</v>
      </c>
      <c r="F48" s="28" t="str">
        <f t="shared" si="0"/>
        <v>-</v>
      </c>
      <c r="G48" s="27" t="s">
        <v>27</v>
      </c>
      <c r="H48" s="27" t="s">
        <v>27</v>
      </c>
      <c r="I48" s="27" t="s">
        <v>27</v>
      </c>
      <c r="J48" s="27" t="s">
        <v>27</v>
      </c>
      <c r="K48" s="27" t="s">
        <v>27</v>
      </c>
      <c r="L48" s="27" t="s">
        <v>27</v>
      </c>
      <c r="M48" s="27" t="s">
        <v>27</v>
      </c>
      <c r="N48" s="26" t="str">
        <f t="shared" si="21"/>
        <v>-</v>
      </c>
      <c r="O48" s="27" t="s">
        <v>27</v>
      </c>
      <c r="P48" s="27" t="s">
        <v>27</v>
      </c>
      <c r="Q48" s="27" t="s">
        <v>27</v>
      </c>
      <c r="R48" s="27" t="s">
        <v>27</v>
      </c>
      <c r="S48" s="27" t="s">
        <v>27</v>
      </c>
      <c r="T48" s="29" t="s">
        <v>27</v>
      </c>
      <c r="U48" s="24">
        <v>917</v>
      </c>
    </row>
    <row r="49" spans="1:21">
      <c r="A49" s="38" t="s">
        <v>217</v>
      </c>
      <c r="B49" s="38" t="s">
        <v>205</v>
      </c>
      <c r="C49" s="26" t="s">
        <v>27</v>
      </c>
      <c r="D49" s="27" t="s">
        <v>27</v>
      </c>
      <c r="E49" s="26" t="str">
        <f t="shared" si="20"/>
        <v>-</v>
      </c>
      <c r="F49" s="28" t="str">
        <f t="shared" si="0"/>
        <v>-</v>
      </c>
      <c r="G49" s="27" t="s">
        <v>27</v>
      </c>
      <c r="H49" s="27" t="s">
        <v>27</v>
      </c>
      <c r="I49" s="27" t="s">
        <v>27</v>
      </c>
      <c r="J49" s="27" t="s">
        <v>27</v>
      </c>
      <c r="K49" s="27" t="s">
        <v>27</v>
      </c>
      <c r="L49" s="27" t="s">
        <v>27</v>
      </c>
      <c r="M49" s="27" t="s">
        <v>27</v>
      </c>
      <c r="N49" s="26" t="str">
        <f t="shared" si="21"/>
        <v>-</v>
      </c>
      <c r="O49" s="27" t="s">
        <v>27</v>
      </c>
      <c r="P49" s="27" t="s">
        <v>27</v>
      </c>
      <c r="Q49" s="27" t="s">
        <v>27</v>
      </c>
      <c r="R49" s="27" t="s">
        <v>27</v>
      </c>
      <c r="S49" s="27" t="s">
        <v>27</v>
      </c>
      <c r="T49" s="29" t="s">
        <v>27</v>
      </c>
      <c r="U49" s="24">
        <v>918</v>
      </c>
    </row>
    <row r="50" spans="1:21">
      <c r="A50" s="38" t="s">
        <v>218</v>
      </c>
      <c r="B50" s="38" t="s">
        <v>202</v>
      </c>
      <c r="C50" s="26" t="s">
        <v>27</v>
      </c>
      <c r="D50" s="27" t="s">
        <v>27</v>
      </c>
      <c r="E50" s="26" t="str">
        <f t="shared" si="20"/>
        <v>-</v>
      </c>
      <c r="F50" s="28" t="str">
        <f t="shared" si="0"/>
        <v>-</v>
      </c>
      <c r="G50" s="27" t="s">
        <v>27</v>
      </c>
      <c r="H50" s="27" t="s">
        <v>27</v>
      </c>
      <c r="I50" s="27" t="s">
        <v>27</v>
      </c>
      <c r="J50" s="27" t="s">
        <v>27</v>
      </c>
      <c r="K50" s="27" t="s">
        <v>27</v>
      </c>
      <c r="L50" s="27" t="s">
        <v>27</v>
      </c>
      <c r="M50" s="27" t="s">
        <v>27</v>
      </c>
      <c r="N50" s="26" t="str">
        <f t="shared" si="21"/>
        <v>-</v>
      </c>
      <c r="O50" s="27" t="s">
        <v>27</v>
      </c>
      <c r="P50" s="27" t="s">
        <v>27</v>
      </c>
      <c r="Q50" s="27" t="s">
        <v>27</v>
      </c>
      <c r="R50" s="27" t="s">
        <v>27</v>
      </c>
      <c r="S50" s="27" t="s">
        <v>27</v>
      </c>
      <c r="T50" s="29" t="s">
        <v>27</v>
      </c>
      <c r="U50" s="24">
        <v>919</v>
      </c>
    </row>
    <row r="51" spans="1:21">
      <c r="A51" s="38" t="s">
        <v>219</v>
      </c>
      <c r="B51" s="38" t="s">
        <v>202</v>
      </c>
      <c r="C51" s="26" t="s">
        <v>27</v>
      </c>
      <c r="D51" s="27" t="s">
        <v>27</v>
      </c>
      <c r="E51" s="26" t="str">
        <f t="shared" si="20"/>
        <v>-</v>
      </c>
      <c r="F51" s="28" t="str">
        <f t="shared" si="0"/>
        <v>-</v>
      </c>
      <c r="G51" s="27" t="s">
        <v>27</v>
      </c>
      <c r="H51" s="27" t="s">
        <v>27</v>
      </c>
      <c r="I51" s="27" t="s">
        <v>27</v>
      </c>
      <c r="J51" s="27" t="s">
        <v>27</v>
      </c>
      <c r="K51" s="27" t="s">
        <v>27</v>
      </c>
      <c r="L51" s="27" t="s">
        <v>27</v>
      </c>
      <c r="M51" s="27" t="s">
        <v>27</v>
      </c>
      <c r="N51" s="26" t="str">
        <f t="shared" si="21"/>
        <v>-</v>
      </c>
      <c r="O51" s="27" t="s">
        <v>27</v>
      </c>
      <c r="P51" s="27" t="s">
        <v>27</v>
      </c>
      <c r="Q51" s="27" t="s">
        <v>27</v>
      </c>
      <c r="R51" s="27" t="s">
        <v>27</v>
      </c>
      <c r="S51" s="27" t="s">
        <v>27</v>
      </c>
      <c r="T51" s="29" t="s">
        <v>27</v>
      </c>
      <c r="U51" s="24">
        <v>920</v>
      </c>
    </row>
    <row r="52" spans="1:21">
      <c r="A52" s="38" t="s">
        <v>220</v>
      </c>
      <c r="B52" s="38" t="s">
        <v>215</v>
      </c>
      <c r="C52" s="26" t="s">
        <v>27</v>
      </c>
      <c r="D52" s="27" t="s">
        <v>27</v>
      </c>
      <c r="E52" s="26" t="str">
        <f t="shared" si="20"/>
        <v>-</v>
      </c>
      <c r="F52" s="28" t="str">
        <f t="shared" si="0"/>
        <v>-</v>
      </c>
      <c r="G52" s="27" t="s">
        <v>27</v>
      </c>
      <c r="H52" s="27" t="s">
        <v>27</v>
      </c>
      <c r="I52" s="27" t="s">
        <v>27</v>
      </c>
      <c r="J52" s="27" t="s">
        <v>27</v>
      </c>
      <c r="K52" s="27" t="s">
        <v>27</v>
      </c>
      <c r="L52" s="27" t="s">
        <v>27</v>
      </c>
      <c r="M52" s="27" t="s">
        <v>27</v>
      </c>
      <c r="N52" s="26" t="str">
        <f t="shared" si="21"/>
        <v>-</v>
      </c>
      <c r="O52" s="27" t="s">
        <v>27</v>
      </c>
      <c r="P52" s="27" t="s">
        <v>27</v>
      </c>
      <c r="Q52" s="27" t="s">
        <v>27</v>
      </c>
      <c r="R52" s="27" t="s">
        <v>27</v>
      </c>
      <c r="S52" s="27" t="s">
        <v>27</v>
      </c>
      <c r="T52" s="29" t="s">
        <v>27</v>
      </c>
      <c r="U52" s="24">
        <v>921</v>
      </c>
    </row>
    <row r="53" spans="1:21">
      <c r="A53" s="38" t="s">
        <v>221</v>
      </c>
      <c r="B53" s="38" t="s">
        <v>205</v>
      </c>
      <c r="C53" s="26" t="s">
        <v>27</v>
      </c>
      <c r="D53" s="27" t="s">
        <v>27</v>
      </c>
      <c r="E53" s="26" t="str">
        <f t="shared" si="20"/>
        <v>-</v>
      </c>
      <c r="F53" s="28" t="str">
        <f t="shared" si="0"/>
        <v>-</v>
      </c>
      <c r="G53" s="27" t="s">
        <v>27</v>
      </c>
      <c r="H53" s="27" t="s">
        <v>27</v>
      </c>
      <c r="I53" s="27" t="s">
        <v>27</v>
      </c>
      <c r="J53" s="27" t="s">
        <v>27</v>
      </c>
      <c r="K53" s="27" t="s">
        <v>27</v>
      </c>
      <c r="L53" s="27" t="s">
        <v>27</v>
      </c>
      <c r="M53" s="27" t="s">
        <v>27</v>
      </c>
      <c r="N53" s="26" t="str">
        <f t="shared" si="21"/>
        <v>-</v>
      </c>
      <c r="O53" s="27" t="s">
        <v>27</v>
      </c>
      <c r="P53" s="27" t="s">
        <v>27</v>
      </c>
      <c r="Q53" s="27" t="s">
        <v>27</v>
      </c>
      <c r="R53" s="27" t="s">
        <v>27</v>
      </c>
      <c r="S53" s="27" t="s">
        <v>27</v>
      </c>
      <c r="T53" s="29" t="s">
        <v>27</v>
      </c>
      <c r="U53" s="24">
        <v>922</v>
      </c>
    </row>
    <row r="54" spans="1:21">
      <c r="A54" s="38" t="s">
        <v>222</v>
      </c>
      <c r="B54" s="38" t="s">
        <v>202</v>
      </c>
      <c r="C54" s="26" t="s">
        <v>27</v>
      </c>
      <c r="D54" s="27" t="s">
        <v>27</v>
      </c>
      <c r="E54" s="26" t="str">
        <f t="shared" si="20"/>
        <v>-</v>
      </c>
      <c r="F54" s="28" t="str">
        <f t="shared" si="0"/>
        <v>-</v>
      </c>
      <c r="G54" s="27" t="s">
        <v>27</v>
      </c>
      <c r="H54" s="27" t="s">
        <v>27</v>
      </c>
      <c r="I54" s="27" t="s">
        <v>27</v>
      </c>
      <c r="J54" s="27" t="s">
        <v>27</v>
      </c>
      <c r="K54" s="27" t="s">
        <v>27</v>
      </c>
      <c r="L54" s="27" t="s">
        <v>27</v>
      </c>
      <c r="M54" s="27" t="s">
        <v>27</v>
      </c>
      <c r="N54" s="26" t="str">
        <f t="shared" si="21"/>
        <v>-</v>
      </c>
      <c r="O54" s="27" t="s">
        <v>27</v>
      </c>
      <c r="P54" s="27" t="s">
        <v>27</v>
      </c>
      <c r="Q54" s="27" t="s">
        <v>27</v>
      </c>
      <c r="R54" s="27" t="s">
        <v>27</v>
      </c>
      <c r="S54" s="27" t="s">
        <v>27</v>
      </c>
      <c r="T54" s="29" t="s">
        <v>27</v>
      </c>
      <c r="U54" s="24">
        <v>923</v>
      </c>
    </row>
    <row r="55" spans="1:21">
      <c r="A55" s="38" t="s">
        <v>223</v>
      </c>
      <c r="B55" s="38" t="s">
        <v>215</v>
      </c>
      <c r="C55" s="26" t="s">
        <v>27</v>
      </c>
      <c r="D55" s="27" t="s">
        <v>27</v>
      </c>
      <c r="E55" s="26" t="str">
        <f t="shared" si="20"/>
        <v>-</v>
      </c>
      <c r="F55" s="28" t="str">
        <f t="shared" si="0"/>
        <v>-</v>
      </c>
      <c r="G55" s="27" t="s">
        <v>27</v>
      </c>
      <c r="H55" s="27" t="s">
        <v>27</v>
      </c>
      <c r="I55" s="27" t="s">
        <v>27</v>
      </c>
      <c r="J55" s="27" t="s">
        <v>27</v>
      </c>
      <c r="K55" s="27" t="s">
        <v>27</v>
      </c>
      <c r="L55" s="27" t="s">
        <v>27</v>
      </c>
      <c r="M55" s="27" t="s">
        <v>27</v>
      </c>
      <c r="N55" s="26" t="str">
        <f t="shared" si="21"/>
        <v>-</v>
      </c>
      <c r="O55" s="27" t="s">
        <v>27</v>
      </c>
      <c r="P55" s="27" t="s">
        <v>27</v>
      </c>
      <c r="Q55" s="27" t="s">
        <v>27</v>
      </c>
      <c r="R55" s="27" t="s">
        <v>27</v>
      </c>
      <c r="S55" s="27" t="s">
        <v>27</v>
      </c>
      <c r="T55" s="29" t="s">
        <v>27</v>
      </c>
      <c r="U55" s="24">
        <v>924</v>
      </c>
    </row>
    <row r="56" spans="1:21">
      <c r="A56" s="38" t="s">
        <v>224</v>
      </c>
      <c r="B56" s="38" t="s">
        <v>225</v>
      </c>
      <c r="C56" s="26" t="s">
        <v>27</v>
      </c>
      <c r="D56" s="27" t="s">
        <v>27</v>
      </c>
      <c r="E56" s="26" t="str">
        <f t="shared" si="20"/>
        <v>-</v>
      </c>
      <c r="F56" s="28" t="str">
        <f t="shared" si="0"/>
        <v>-</v>
      </c>
      <c r="G56" s="27" t="s">
        <v>27</v>
      </c>
      <c r="H56" s="27" t="s">
        <v>27</v>
      </c>
      <c r="I56" s="27" t="s">
        <v>27</v>
      </c>
      <c r="J56" s="27" t="s">
        <v>27</v>
      </c>
      <c r="K56" s="27" t="s">
        <v>27</v>
      </c>
      <c r="L56" s="27" t="s">
        <v>27</v>
      </c>
      <c r="M56" s="27" t="s">
        <v>27</v>
      </c>
      <c r="N56" s="26" t="str">
        <f t="shared" si="21"/>
        <v>-</v>
      </c>
      <c r="O56" s="27" t="s">
        <v>27</v>
      </c>
      <c r="P56" s="27" t="s">
        <v>27</v>
      </c>
      <c r="Q56" s="27" t="s">
        <v>27</v>
      </c>
      <c r="R56" s="27" t="s">
        <v>27</v>
      </c>
      <c r="S56" s="27" t="s">
        <v>27</v>
      </c>
      <c r="T56" s="29" t="s">
        <v>27</v>
      </c>
      <c r="U56" s="24">
        <v>925</v>
      </c>
    </row>
    <row r="57" spans="1:21">
      <c r="A57" s="39" t="s">
        <v>226</v>
      </c>
      <c r="B57" s="39" t="s">
        <v>227</v>
      </c>
      <c r="C57" s="26" t="s">
        <v>27</v>
      </c>
      <c r="D57" s="27" t="s">
        <v>27</v>
      </c>
      <c r="E57" s="26" t="str">
        <f t="shared" si="20"/>
        <v>-</v>
      </c>
      <c r="F57" s="28" t="str">
        <f t="shared" si="0"/>
        <v>-</v>
      </c>
      <c r="G57" s="27" t="s">
        <v>27</v>
      </c>
      <c r="H57" s="27" t="s">
        <v>27</v>
      </c>
      <c r="I57" s="27" t="s">
        <v>27</v>
      </c>
      <c r="J57" s="27" t="s">
        <v>27</v>
      </c>
      <c r="K57" s="27" t="s">
        <v>27</v>
      </c>
      <c r="L57" s="27" t="s">
        <v>27</v>
      </c>
      <c r="M57" s="27" t="s">
        <v>27</v>
      </c>
      <c r="N57" s="26" t="str">
        <f t="shared" si="21"/>
        <v>-</v>
      </c>
      <c r="O57" s="27" t="s">
        <v>27</v>
      </c>
      <c r="P57" s="27" t="s">
        <v>27</v>
      </c>
      <c r="Q57" s="27" t="s">
        <v>27</v>
      </c>
      <c r="R57" s="27" t="s">
        <v>27</v>
      </c>
      <c r="S57" s="27" t="s">
        <v>27</v>
      </c>
      <c r="T57" s="29" t="s">
        <v>27</v>
      </c>
      <c r="U57" s="24">
        <v>926</v>
      </c>
    </row>
    <row r="58" spans="1:21">
      <c r="A58" s="39" t="s">
        <v>228</v>
      </c>
      <c r="B58" s="39" t="s">
        <v>229</v>
      </c>
      <c r="C58" s="26" t="s">
        <v>27</v>
      </c>
      <c r="D58" s="27" t="s">
        <v>27</v>
      </c>
      <c r="E58" s="26" t="str">
        <f t="shared" si="20"/>
        <v>-</v>
      </c>
      <c r="F58" s="28" t="str">
        <f t="shared" si="0"/>
        <v>-</v>
      </c>
      <c r="G58" s="27" t="s">
        <v>27</v>
      </c>
      <c r="H58" s="27" t="s">
        <v>27</v>
      </c>
      <c r="I58" s="27" t="s">
        <v>27</v>
      </c>
      <c r="J58" s="27" t="s">
        <v>27</v>
      </c>
      <c r="K58" s="27" t="s">
        <v>27</v>
      </c>
      <c r="L58" s="27" t="s">
        <v>27</v>
      </c>
      <c r="M58" s="27" t="s">
        <v>27</v>
      </c>
      <c r="N58" s="26" t="str">
        <f t="shared" si="21"/>
        <v>-</v>
      </c>
      <c r="O58" s="27" t="s">
        <v>27</v>
      </c>
      <c r="P58" s="27" t="s">
        <v>27</v>
      </c>
      <c r="Q58" s="27" t="s">
        <v>27</v>
      </c>
      <c r="R58" s="27" t="s">
        <v>27</v>
      </c>
      <c r="S58" s="27" t="s">
        <v>27</v>
      </c>
      <c r="T58" s="29" t="s">
        <v>27</v>
      </c>
      <c r="U58" s="24">
        <v>927</v>
      </c>
    </row>
    <row r="59" spans="1:21">
      <c r="A59" s="39" t="s">
        <v>230</v>
      </c>
      <c r="B59" s="39" t="s">
        <v>229</v>
      </c>
      <c r="C59" s="26" t="s">
        <v>27</v>
      </c>
      <c r="D59" s="27" t="s">
        <v>27</v>
      </c>
      <c r="E59" s="26" t="str">
        <f t="shared" si="20"/>
        <v>-</v>
      </c>
      <c r="F59" s="28" t="str">
        <f t="shared" si="0"/>
        <v>-</v>
      </c>
      <c r="G59" s="27" t="s">
        <v>27</v>
      </c>
      <c r="H59" s="27" t="s">
        <v>27</v>
      </c>
      <c r="I59" s="27" t="s">
        <v>27</v>
      </c>
      <c r="J59" s="27" t="s">
        <v>27</v>
      </c>
      <c r="K59" s="27" t="s">
        <v>27</v>
      </c>
      <c r="L59" s="27" t="s">
        <v>27</v>
      </c>
      <c r="M59" s="27" t="s">
        <v>27</v>
      </c>
      <c r="N59" s="26" t="str">
        <f t="shared" si="21"/>
        <v>-</v>
      </c>
      <c r="O59" s="27" t="s">
        <v>27</v>
      </c>
      <c r="P59" s="27" t="s">
        <v>27</v>
      </c>
      <c r="Q59" s="27" t="s">
        <v>27</v>
      </c>
      <c r="R59" s="27" t="s">
        <v>27</v>
      </c>
      <c r="S59" s="27" t="s">
        <v>27</v>
      </c>
      <c r="T59" s="29" t="s">
        <v>27</v>
      </c>
      <c r="U59" s="24">
        <v>928</v>
      </c>
    </row>
    <row r="60" spans="1:21">
      <c r="A60" s="39" t="s">
        <v>231</v>
      </c>
      <c r="B60" s="39" t="s">
        <v>229</v>
      </c>
      <c r="C60" s="26" t="s">
        <v>27</v>
      </c>
      <c r="D60" s="27" t="s">
        <v>27</v>
      </c>
      <c r="E60" s="26" t="str">
        <f t="shared" si="20"/>
        <v>-</v>
      </c>
      <c r="F60" s="28" t="str">
        <f t="shared" si="0"/>
        <v>-</v>
      </c>
      <c r="G60" s="27" t="s">
        <v>27</v>
      </c>
      <c r="H60" s="27" t="s">
        <v>27</v>
      </c>
      <c r="I60" s="27" t="s">
        <v>27</v>
      </c>
      <c r="J60" s="27" t="s">
        <v>27</v>
      </c>
      <c r="K60" s="27" t="s">
        <v>27</v>
      </c>
      <c r="L60" s="27" t="s">
        <v>27</v>
      </c>
      <c r="M60" s="27" t="s">
        <v>27</v>
      </c>
      <c r="N60" s="26" t="str">
        <f t="shared" si="21"/>
        <v>-</v>
      </c>
      <c r="O60" s="27" t="s">
        <v>27</v>
      </c>
      <c r="P60" s="27" t="s">
        <v>27</v>
      </c>
      <c r="Q60" s="27" t="s">
        <v>27</v>
      </c>
      <c r="R60" s="27" t="s">
        <v>27</v>
      </c>
      <c r="S60" s="27" t="s">
        <v>27</v>
      </c>
      <c r="T60" s="29" t="s">
        <v>27</v>
      </c>
      <c r="U60" s="24">
        <v>929</v>
      </c>
    </row>
    <row r="61" spans="1:21">
      <c r="A61" s="39" t="s">
        <v>232</v>
      </c>
      <c r="B61" s="39" t="s">
        <v>233</v>
      </c>
      <c r="C61" s="26" t="s">
        <v>27</v>
      </c>
      <c r="D61" s="27" t="s">
        <v>27</v>
      </c>
      <c r="E61" s="26" t="str">
        <f t="shared" si="20"/>
        <v>-</v>
      </c>
      <c r="F61" s="28" t="str">
        <f t="shared" si="0"/>
        <v>-</v>
      </c>
      <c r="G61" s="27" t="s">
        <v>27</v>
      </c>
      <c r="H61" s="27" t="s">
        <v>27</v>
      </c>
      <c r="I61" s="27" t="s">
        <v>27</v>
      </c>
      <c r="J61" s="27" t="s">
        <v>27</v>
      </c>
      <c r="K61" s="27" t="s">
        <v>27</v>
      </c>
      <c r="L61" s="27" t="s">
        <v>27</v>
      </c>
      <c r="M61" s="27" t="s">
        <v>27</v>
      </c>
      <c r="N61" s="26" t="str">
        <f t="shared" si="21"/>
        <v>-</v>
      </c>
      <c r="O61" s="27" t="s">
        <v>27</v>
      </c>
      <c r="P61" s="27" t="s">
        <v>27</v>
      </c>
      <c r="Q61" s="27" t="s">
        <v>27</v>
      </c>
      <c r="R61" s="27" t="s">
        <v>27</v>
      </c>
      <c r="S61" s="27" t="s">
        <v>27</v>
      </c>
      <c r="T61" s="29" t="s">
        <v>27</v>
      </c>
      <c r="U61" s="24">
        <v>930</v>
      </c>
    </row>
    <row r="62" spans="1:21">
      <c r="A62" s="39" t="s">
        <v>234</v>
      </c>
      <c r="B62" s="39" t="s">
        <v>227</v>
      </c>
      <c r="C62" s="26" t="s">
        <v>27</v>
      </c>
      <c r="D62" s="27" t="s">
        <v>27</v>
      </c>
      <c r="E62" s="26" t="str">
        <f t="shared" si="20"/>
        <v>-</v>
      </c>
      <c r="F62" s="28" t="str">
        <f t="shared" si="0"/>
        <v>-</v>
      </c>
      <c r="G62" s="27" t="s">
        <v>27</v>
      </c>
      <c r="H62" s="27" t="s">
        <v>27</v>
      </c>
      <c r="I62" s="27" t="s">
        <v>27</v>
      </c>
      <c r="J62" s="27" t="s">
        <v>27</v>
      </c>
      <c r="K62" s="27" t="s">
        <v>27</v>
      </c>
      <c r="L62" s="27" t="s">
        <v>27</v>
      </c>
      <c r="M62" s="27" t="s">
        <v>27</v>
      </c>
      <c r="N62" s="26" t="str">
        <f t="shared" si="21"/>
        <v>-</v>
      </c>
      <c r="O62" s="27" t="s">
        <v>27</v>
      </c>
      <c r="P62" s="27" t="s">
        <v>27</v>
      </c>
      <c r="Q62" s="27" t="s">
        <v>27</v>
      </c>
      <c r="R62" s="27" t="s">
        <v>27</v>
      </c>
      <c r="S62" s="27" t="s">
        <v>27</v>
      </c>
      <c r="T62" s="29" t="s">
        <v>27</v>
      </c>
      <c r="U62" s="24">
        <v>931</v>
      </c>
    </row>
    <row r="63" spans="1:21">
      <c r="A63" s="39" t="s">
        <v>235</v>
      </c>
      <c r="B63" s="39" t="s">
        <v>227</v>
      </c>
      <c r="C63" s="26" t="s">
        <v>27</v>
      </c>
      <c r="D63" s="27" t="s">
        <v>27</v>
      </c>
      <c r="E63" s="26" t="str">
        <f t="shared" si="20"/>
        <v>-</v>
      </c>
      <c r="F63" s="28" t="str">
        <f t="shared" si="0"/>
        <v>-</v>
      </c>
      <c r="G63" s="27" t="s">
        <v>27</v>
      </c>
      <c r="H63" s="27" t="s">
        <v>27</v>
      </c>
      <c r="I63" s="27" t="s">
        <v>27</v>
      </c>
      <c r="J63" s="27" t="s">
        <v>27</v>
      </c>
      <c r="K63" s="27" t="s">
        <v>27</v>
      </c>
      <c r="L63" s="27" t="s">
        <v>27</v>
      </c>
      <c r="M63" s="27" t="s">
        <v>27</v>
      </c>
      <c r="N63" s="26" t="str">
        <f t="shared" si="21"/>
        <v>-</v>
      </c>
      <c r="O63" s="27" t="s">
        <v>27</v>
      </c>
      <c r="P63" s="27" t="s">
        <v>27</v>
      </c>
      <c r="Q63" s="27" t="s">
        <v>27</v>
      </c>
      <c r="R63" s="27" t="s">
        <v>27</v>
      </c>
      <c r="S63" s="27" t="s">
        <v>27</v>
      </c>
      <c r="T63" s="29" t="s">
        <v>27</v>
      </c>
      <c r="U63" s="24">
        <v>932</v>
      </c>
    </row>
    <row r="64" spans="1:21">
      <c r="A64" s="39" t="s">
        <v>236</v>
      </c>
      <c r="B64" s="39" t="s">
        <v>229</v>
      </c>
      <c r="C64" s="26" t="s">
        <v>27</v>
      </c>
      <c r="D64" s="27" t="s">
        <v>27</v>
      </c>
      <c r="E64" s="26" t="str">
        <f t="shared" si="20"/>
        <v>-</v>
      </c>
      <c r="F64" s="28" t="str">
        <f t="shared" si="0"/>
        <v>-</v>
      </c>
      <c r="G64" s="27" t="s">
        <v>27</v>
      </c>
      <c r="H64" s="27" t="s">
        <v>27</v>
      </c>
      <c r="I64" s="27" t="s">
        <v>27</v>
      </c>
      <c r="J64" s="27" t="s">
        <v>27</v>
      </c>
      <c r="K64" s="27" t="s">
        <v>27</v>
      </c>
      <c r="L64" s="27" t="s">
        <v>27</v>
      </c>
      <c r="M64" s="27" t="s">
        <v>27</v>
      </c>
      <c r="N64" s="26" t="str">
        <f t="shared" si="21"/>
        <v>-</v>
      </c>
      <c r="O64" s="27" t="s">
        <v>27</v>
      </c>
      <c r="P64" s="27" t="s">
        <v>27</v>
      </c>
      <c r="Q64" s="27" t="s">
        <v>27</v>
      </c>
      <c r="R64" s="27" t="s">
        <v>27</v>
      </c>
      <c r="S64" s="27" t="s">
        <v>27</v>
      </c>
      <c r="T64" s="29" t="s">
        <v>27</v>
      </c>
      <c r="U64" s="24">
        <v>933</v>
      </c>
    </row>
    <row r="65" spans="1:21">
      <c r="A65" s="39" t="s">
        <v>237</v>
      </c>
      <c r="B65" s="39" t="s">
        <v>229</v>
      </c>
      <c r="C65" s="26" t="s">
        <v>27</v>
      </c>
      <c r="D65" s="27" t="s">
        <v>27</v>
      </c>
      <c r="E65" s="26" t="str">
        <f t="shared" si="20"/>
        <v>-</v>
      </c>
      <c r="F65" s="28" t="str">
        <f t="shared" si="0"/>
        <v>-</v>
      </c>
      <c r="G65" s="27" t="s">
        <v>27</v>
      </c>
      <c r="H65" s="27" t="s">
        <v>27</v>
      </c>
      <c r="I65" s="27" t="s">
        <v>27</v>
      </c>
      <c r="J65" s="27" t="s">
        <v>27</v>
      </c>
      <c r="K65" s="27" t="s">
        <v>27</v>
      </c>
      <c r="L65" s="27" t="s">
        <v>27</v>
      </c>
      <c r="M65" s="27" t="s">
        <v>27</v>
      </c>
      <c r="N65" s="26" t="str">
        <f t="shared" si="21"/>
        <v>-</v>
      </c>
      <c r="O65" s="27" t="s">
        <v>27</v>
      </c>
      <c r="P65" s="27" t="s">
        <v>27</v>
      </c>
      <c r="Q65" s="27" t="s">
        <v>27</v>
      </c>
      <c r="R65" s="27" t="s">
        <v>27</v>
      </c>
      <c r="S65" s="27" t="s">
        <v>27</v>
      </c>
      <c r="T65" s="29" t="s">
        <v>27</v>
      </c>
      <c r="U65" s="24">
        <v>934</v>
      </c>
    </row>
    <row r="66" spans="1:21">
      <c r="A66" s="39" t="s">
        <v>238</v>
      </c>
      <c r="B66" s="39" t="s">
        <v>233</v>
      </c>
      <c r="C66" s="26" t="s">
        <v>27</v>
      </c>
      <c r="D66" s="27" t="s">
        <v>27</v>
      </c>
      <c r="E66" s="26" t="str">
        <f t="shared" si="20"/>
        <v>-</v>
      </c>
      <c r="F66" s="28" t="str">
        <f t="shared" si="0"/>
        <v>-</v>
      </c>
      <c r="G66" s="27" t="s">
        <v>27</v>
      </c>
      <c r="H66" s="27" t="s">
        <v>27</v>
      </c>
      <c r="I66" s="27" t="s">
        <v>27</v>
      </c>
      <c r="J66" s="27" t="s">
        <v>27</v>
      </c>
      <c r="K66" s="27" t="s">
        <v>27</v>
      </c>
      <c r="L66" s="27" t="s">
        <v>27</v>
      </c>
      <c r="M66" s="27" t="s">
        <v>27</v>
      </c>
      <c r="N66" s="26" t="str">
        <f t="shared" si="21"/>
        <v>-</v>
      </c>
      <c r="O66" s="27" t="s">
        <v>27</v>
      </c>
      <c r="P66" s="27" t="s">
        <v>27</v>
      </c>
      <c r="Q66" s="27" t="s">
        <v>27</v>
      </c>
      <c r="R66" s="27" t="s">
        <v>27</v>
      </c>
      <c r="S66" s="27" t="s">
        <v>27</v>
      </c>
      <c r="T66" s="29" t="s">
        <v>27</v>
      </c>
      <c r="U66" s="24">
        <v>935</v>
      </c>
    </row>
    <row r="67" spans="1:21">
      <c r="A67" s="39" t="s">
        <v>239</v>
      </c>
      <c r="B67" s="39" t="s">
        <v>229</v>
      </c>
      <c r="C67" s="26" t="s">
        <v>27</v>
      </c>
      <c r="D67" s="27" t="s">
        <v>27</v>
      </c>
      <c r="E67" s="26" t="str">
        <f t="shared" si="20"/>
        <v>-</v>
      </c>
      <c r="F67" s="28" t="str">
        <f t="shared" si="0"/>
        <v>-</v>
      </c>
      <c r="G67" s="27" t="s">
        <v>27</v>
      </c>
      <c r="H67" s="27" t="s">
        <v>27</v>
      </c>
      <c r="I67" s="27" t="s">
        <v>27</v>
      </c>
      <c r="J67" s="27" t="s">
        <v>27</v>
      </c>
      <c r="K67" s="27" t="s">
        <v>27</v>
      </c>
      <c r="L67" s="27" t="s">
        <v>27</v>
      </c>
      <c r="M67" s="27" t="s">
        <v>27</v>
      </c>
      <c r="N67" s="26" t="str">
        <f t="shared" si="21"/>
        <v>-</v>
      </c>
      <c r="O67" s="27" t="s">
        <v>27</v>
      </c>
      <c r="P67" s="27" t="s">
        <v>27</v>
      </c>
      <c r="Q67" s="27" t="s">
        <v>27</v>
      </c>
      <c r="R67" s="27" t="s">
        <v>27</v>
      </c>
      <c r="S67" s="27" t="s">
        <v>27</v>
      </c>
      <c r="T67" s="29" t="s">
        <v>27</v>
      </c>
      <c r="U67" s="24">
        <v>936</v>
      </c>
    </row>
    <row r="68" spans="1:21">
      <c r="A68" s="39" t="s">
        <v>240</v>
      </c>
      <c r="B68" s="39" t="s">
        <v>241</v>
      </c>
      <c r="C68" s="26" t="s">
        <v>27</v>
      </c>
      <c r="D68" s="27" t="s">
        <v>27</v>
      </c>
      <c r="E68" s="26" t="str">
        <f t="shared" si="20"/>
        <v>-</v>
      </c>
      <c r="F68" s="28" t="str">
        <f t="shared" si="0"/>
        <v>-</v>
      </c>
      <c r="G68" s="27" t="s">
        <v>27</v>
      </c>
      <c r="H68" s="27" t="s">
        <v>27</v>
      </c>
      <c r="I68" s="27" t="s">
        <v>27</v>
      </c>
      <c r="J68" s="27" t="s">
        <v>27</v>
      </c>
      <c r="K68" s="27" t="s">
        <v>27</v>
      </c>
      <c r="L68" s="27" t="s">
        <v>27</v>
      </c>
      <c r="M68" s="27" t="s">
        <v>27</v>
      </c>
      <c r="N68" s="26" t="str">
        <f t="shared" si="21"/>
        <v>-</v>
      </c>
      <c r="O68" s="27" t="s">
        <v>27</v>
      </c>
      <c r="P68" s="27" t="s">
        <v>27</v>
      </c>
      <c r="Q68" s="27" t="s">
        <v>27</v>
      </c>
      <c r="R68" s="27" t="s">
        <v>27</v>
      </c>
      <c r="S68" s="27" t="s">
        <v>27</v>
      </c>
      <c r="T68" s="29" t="s">
        <v>27</v>
      </c>
      <c r="U68" s="24">
        <v>937</v>
      </c>
    </row>
    <row r="69" spans="1:21">
      <c r="A69" s="20" t="s">
        <v>242</v>
      </c>
      <c r="B69" s="20" t="s">
        <v>243</v>
      </c>
      <c r="C69" s="21">
        <f>SUM(C70,C71,C72,C73,C74,C75,C76,C77,C78,C79,C80,C81,C82,C83,C84,C85,C86,C87,C88,C89,C90,C91,C92,C93,C94,C95,C96,C97,C98,C99,C100,C101,C102,C103,C104,C105,C106,C107,C108,C109,C110,C111,C112,C113,C114,C115,C116,C117,C118,C119,C120,C121,C122,C123)</f>
        <v>0</v>
      </c>
      <c r="D69" s="21">
        <f>SUM(D70,D71,D72,D73,D74,D75,D76,D77,D78,D79,D80,D81,D82,D83,D84,D85,D86,D87,D88,D89,D90,D91,D92,D93,D94,D95,D96,D97,D98,D99,D100,D101,D102,D103,D104,D105,D106,D107,D108,D109,D110,D111,D112,D113,D114,D115,D116,D117,D118,D119,D120,D121,D122,D123)</f>
        <v>0</v>
      </c>
      <c r="E69" s="21">
        <f>SUM(E70,E71,E72,E73,E74,E75,E76,E77,E78,E79,E80,E81,E82,E83,E84,E85,E86,E87,E88,E89,E90,E91,E92,E93,E94,E95,E96,E97,E98,E99,E100,E101,E102,E103,E104,E105,E106,E107,E108,E109,E110,E111,E112,E113,E114,E115,E116,E117,E118,E119,E120,E121,E122,E123)</f>
        <v>0</v>
      </c>
      <c r="F69" s="22" t="str">
        <f t="shared" si="0"/>
        <v>-</v>
      </c>
      <c r="G69" s="21">
        <f t="shared" ref="G69:L69" si="22">SUM(G70,G71,G72,G73,G74,G75,G76,G77,G78,G79,G80,G81,G82,G83,G84,G85,G86,G87,G88,G89,G90,G91,G92,G93,G94,G95,G96,G97,G98,G99,G100,G101,G102,G103,G104,G105,G106,G107,G108,G109,G110,G111,G112,G113,G114,G115,G116,G117,G118,G119,G120,G121,G122,G123)</f>
        <v>0</v>
      </c>
      <c r="H69" s="21">
        <f t="shared" si="22"/>
        <v>0</v>
      </c>
      <c r="I69" s="21">
        <f t="shared" si="22"/>
        <v>0</v>
      </c>
      <c r="J69" s="21">
        <f t="shared" si="22"/>
        <v>0</v>
      </c>
      <c r="K69" s="21">
        <f t="shared" si="22"/>
        <v>0</v>
      </c>
      <c r="L69" s="21">
        <f t="shared" si="22"/>
        <v>0</v>
      </c>
      <c r="M69" s="21" t="str">
        <f>IF(ISERROR(SUM(N69/L69)),"-",SUM(N69/L69))</f>
        <v>-</v>
      </c>
      <c r="N69" s="21">
        <f t="shared" ref="N69:T69" si="23">SUM(N70,N71,N72,N73,N74,N75,N76,N77,N78,N79,N80,N81,N82,N83,N84,N85,N86,N87,N88,N89,N90,N91,N92,N93,N94,N95,N96,N97,N98,N99,N100,N101,N102,N103,N104,N105,N106,N107,N108,N109,N110,N111,N112,N113,N114,N115,N116,N117,N118,N119,N120,N121,N122,N123)</f>
        <v>0</v>
      </c>
      <c r="O69" s="21">
        <f t="shared" si="23"/>
        <v>0</v>
      </c>
      <c r="P69" s="21">
        <f t="shared" si="23"/>
        <v>0</v>
      </c>
      <c r="Q69" s="21">
        <f t="shared" si="23"/>
        <v>0</v>
      </c>
      <c r="R69" s="21">
        <f t="shared" si="23"/>
        <v>0</v>
      </c>
      <c r="S69" s="21">
        <f t="shared" si="23"/>
        <v>0</v>
      </c>
      <c r="T69" s="23">
        <f t="shared" si="23"/>
        <v>0</v>
      </c>
      <c r="U69" s="3">
        <v>938</v>
      </c>
    </row>
    <row r="70" spans="1:21">
      <c r="A70" s="35" t="s">
        <v>177</v>
      </c>
      <c r="B70" s="35" t="s">
        <v>27</v>
      </c>
      <c r="C70" s="26" t="s">
        <v>27</v>
      </c>
      <c r="D70" s="27" t="s">
        <v>27</v>
      </c>
      <c r="E70" s="26" t="str">
        <f t="shared" ref="E70:E101" si="24">IF(ISERROR(SUM(D70-C70)),"-",SUM(D70-C70))</f>
        <v>-</v>
      </c>
      <c r="F70" s="28" t="str">
        <f t="shared" si="0"/>
        <v>-</v>
      </c>
      <c r="G70" s="27" t="s">
        <v>27</v>
      </c>
      <c r="H70" s="27" t="s">
        <v>27</v>
      </c>
      <c r="I70" s="27" t="s">
        <v>27</v>
      </c>
      <c r="J70" s="27" t="s">
        <v>27</v>
      </c>
      <c r="K70" s="27" t="s">
        <v>27</v>
      </c>
      <c r="L70" s="27" t="s">
        <v>27</v>
      </c>
      <c r="M70" s="27" t="s">
        <v>27</v>
      </c>
      <c r="N70" s="26" t="str">
        <f t="shared" ref="N70:N101" si="25">IF(ISERROR((L70*M70)/100),"-",(L70*M70)/100)</f>
        <v>-</v>
      </c>
      <c r="O70" s="27" t="s">
        <v>27</v>
      </c>
      <c r="P70" s="27" t="s">
        <v>27</v>
      </c>
      <c r="Q70" s="27" t="s">
        <v>27</v>
      </c>
      <c r="R70" s="27" t="s">
        <v>27</v>
      </c>
      <c r="S70" s="27" t="s">
        <v>27</v>
      </c>
      <c r="T70" s="29" t="s">
        <v>27</v>
      </c>
      <c r="U70" s="24">
        <v>939</v>
      </c>
    </row>
    <row r="71" spans="1:21">
      <c r="A71" s="35" t="s">
        <v>178</v>
      </c>
      <c r="B71" s="35" t="s">
        <v>27</v>
      </c>
      <c r="C71" s="26" t="s">
        <v>27</v>
      </c>
      <c r="D71" s="27" t="s">
        <v>27</v>
      </c>
      <c r="E71" s="26" t="str">
        <f t="shared" si="24"/>
        <v>-</v>
      </c>
      <c r="F71" s="28" t="str">
        <f t="shared" ref="F71:F134" si="26">IF(ISERROR(SUM(D71/G71)),"-",SUM(D71/G71))</f>
        <v>-</v>
      </c>
      <c r="G71" s="27" t="s">
        <v>27</v>
      </c>
      <c r="H71" s="27" t="s">
        <v>27</v>
      </c>
      <c r="I71" s="27" t="s">
        <v>27</v>
      </c>
      <c r="J71" s="27" t="s">
        <v>27</v>
      </c>
      <c r="K71" s="27" t="s">
        <v>27</v>
      </c>
      <c r="L71" s="27" t="s">
        <v>27</v>
      </c>
      <c r="M71" s="27" t="s">
        <v>27</v>
      </c>
      <c r="N71" s="26" t="str">
        <f t="shared" si="25"/>
        <v>-</v>
      </c>
      <c r="O71" s="27" t="s">
        <v>27</v>
      </c>
      <c r="P71" s="27" t="s">
        <v>27</v>
      </c>
      <c r="Q71" s="27" t="s">
        <v>27</v>
      </c>
      <c r="R71" s="27" t="s">
        <v>27</v>
      </c>
      <c r="S71" s="27" t="s">
        <v>27</v>
      </c>
      <c r="T71" s="29" t="s">
        <v>27</v>
      </c>
      <c r="U71" s="24">
        <v>940</v>
      </c>
    </row>
    <row r="72" spans="1:21">
      <c r="A72" s="35" t="s">
        <v>179</v>
      </c>
      <c r="B72" s="35" t="s">
        <v>27</v>
      </c>
      <c r="C72" s="26" t="s">
        <v>27</v>
      </c>
      <c r="D72" s="27" t="s">
        <v>27</v>
      </c>
      <c r="E72" s="26" t="str">
        <f t="shared" si="24"/>
        <v>-</v>
      </c>
      <c r="F72" s="28" t="str">
        <f t="shared" si="26"/>
        <v>-</v>
      </c>
      <c r="G72" s="27" t="s">
        <v>27</v>
      </c>
      <c r="H72" s="27" t="s">
        <v>27</v>
      </c>
      <c r="I72" s="27" t="s">
        <v>27</v>
      </c>
      <c r="J72" s="27" t="s">
        <v>27</v>
      </c>
      <c r="K72" s="27" t="s">
        <v>27</v>
      </c>
      <c r="L72" s="27" t="s">
        <v>27</v>
      </c>
      <c r="M72" s="27" t="s">
        <v>27</v>
      </c>
      <c r="N72" s="26" t="str">
        <f t="shared" si="25"/>
        <v>-</v>
      </c>
      <c r="O72" s="27" t="s">
        <v>27</v>
      </c>
      <c r="P72" s="27" t="s">
        <v>27</v>
      </c>
      <c r="Q72" s="27" t="s">
        <v>27</v>
      </c>
      <c r="R72" s="27" t="s">
        <v>27</v>
      </c>
      <c r="S72" s="27" t="s">
        <v>27</v>
      </c>
      <c r="T72" s="29" t="s">
        <v>27</v>
      </c>
      <c r="U72" s="24">
        <v>941</v>
      </c>
    </row>
    <row r="73" spans="1:21">
      <c r="A73" s="36" t="s">
        <v>180</v>
      </c>
      <c r="B73" s="36" t="s">
        <v>27</v>
      </c>
      <c r="C73" s="26" t="s">
        <v>27</v>
      </c>
      <c r="D73" s="27" t="s">
        <v>27</v>
      </c>
      <c r="E73" s="26" t="str">
        <f t="shared" si="24"/>
        <v>-</v>
      </c>
      <c r="F73" s="28" t="str">
        <f t="shared" si="26"/>
        <v>-</v>
      </c>
      <c r="G73" s="27" t="s">
        <v>27</v>
      </c>
      <c r="H73" s="27" t="s">
        <v>27</v>
      </c>
      <c r="I73" s="27" t="s">
        <v>27</v>
      </c>
      <c r="J73" s="27" t="s">
        <v>27</v>
      </c>
      <c r="K73" s="27" t="s">
        <v>27</v>
      </c>
      <c r="L73" s="27" t="s">
        <v>27</v>
      </c>
      <c r="M73" s="27" t="s">
        <v>27</v>
      </c>
      <c r="N73" s="26" t="str">
        <f t="shared" si="25"/>
        <v>-</v>
      </c>
      <c r="O73" s="27" t="s">
        <v>27</v>
      </c>
      <c r="P73" s="27" t="s">
        <v>27</v>
      </c>
      <c r="Q73" s="27" t="s">
        <v>27</v>
      </c>
      <c r="R73" s="27" t="s">
        <v>27</v>
      </c>
      <c r="S73" s="27" t="s">
        <v>27</v>
      </c>
      <c r="T73" s="29" t="s">
        <v>27</v>
      </c>
      <c r="U73" s="24">
        <v>942</v>
      </c>
    </row>
    <row r="74" spans="1:21">
      <c r="A74" s="36" t="s">
        <v>181</v>
      </c>
      <c r="B74" s="36" t="s">
        <v>27</v>
      </c>
      <c r="C74" s="26" t="s">
        <v>27</v>
      </c>
      <c r="D74" s="27" t="s">
        <v>27</v>
      </c>
      <c r="E74" s="26" t="str">
        <f t="shared" si="24"/>
        <v>-</v>
      </c>
      <c r="F74" s="28" t="str">
        <f t="shared" si="26"/>
        <v>-</v>
      </c>
      <c r="G74" s="27" t="s">
        <v>27</v>
      </c>
      <c r="H74" s="27" t="s">
        <v>27</v>
      </c>
      <c r="I74" s="27" t="s">
        <v>27</v>
      </c>
      <c r="J74" s="27" t="s">
        <v>27</v>
      </c>
      <c r="K74" s="27" t="s">
        <v>27</v>
      </c>
      <c r="L74" s="27" t="s">
        <v>27</v>
      </c>
      <c r="M74" s="27" t="s">
        <v>27</v>
      </c>
      <c r="N74" s="26" t="str">
        <f t="shared" si="25"/>
        <v>-</v>
      </c>
      <c r="O74" s="27" t="s">
        <v>27</v>
      </c>
      <c r="P74" s="27" t="s">
        <v>27</v>
      </c>
      <c r="Q74" s="27" t="s">
        <v>27</v>
      </c>
      <c r="R74" s="27" t="s">
        <v>27</v>
      </c>
      <c r="S74" s="27" t="s">
        <v>27</v>
      </c>
      <c r="T74" s="29" t="s">
        <v>27</v>
      </c>
      <c r="U74" s="24">
        <v>943</v>
      </c>
    </row>
    <row r="75" spans="1:21">
      <c r="A75" s="36" t="s">
        <v>182</v>
      </c>
      <c r="B75" s="36" t="s">
        <v>27</v>
      </c>
      <c r="C75" s="26" t="s">
        <v>27</v>
      </c>
      <c r="D75" s="27" t="s">
        <v>27</v>
      </c>
      <c r="E75" s="26" t="str">
        <f t="shared" si="24"/>
        <v>-</v>
      </c>
      <c r="F75" s="28" t="str">
        <f t="shared" si="26"/>
        <v>-</v>
      </c>
      <c r="G75" s="27" t="s">
        <v>27</v>
      </c>
      <c r="H75" s="27" t="s">
        <v>27</v>
      </c>
      <c r="I75" s="27" t="s">
        <v>27</v>
      </c>
      <c r="J75" s="27" t="s">
        <v>27</v>
      </c>
      <c r="K75" s="27" t="s">
        <v>27</v>
      </c>
      <c r="L75" s="27" t="s">
        <v>27</v>
      </c>
      <c r="M75" s="27" t="s">
        <v>27</v>
      </c>
      <c r="N75" s="26" t="str">
        <f t="shared" si="25"/>
        <v>-</v>
      </c>
      <c r="O75" s="27" t="s">
        <v>27</v>
      </c>
      <c r="P75" s="27" t="s">
        <v>27</v>
      </c>
      <c r="Q75" s="27" t="s">
        <v>27</v>
      </c>
      <c r="R75" s="27" t="s">
        <v>27</v>
      </c>
      <c r="S75" s="27" t="s">
        <v>27</v>
      </c>
      <c r="T75" s="29" t="s">
        <v>27</v>
      </c>
      <c r="U75" s="24">
        <v>944</v>
      </c>
    </row>
    <row r="76" spans="1:21">
      <c r="A76" s="37" t="s">
        <v>183</v>
      </c>
      <c r="B76" s="37" t="s">
        <v>244</v>
      </c>
      <c r="C76" s="26" t="s">
        <v>27</v>
      </c>
      <c r="D76" s="27" t="s">
        <v>27</v>
      </c>
      <c r="E76" s="26" t="str">
        <f t="shared" si="24"/>
        <v>-</v>
      </c>
      <c r="F76" s="28" t="str">
        <f t="shared" si="26"/>
        <v>-</v>
      </c>
      <c r="G76" s="27" t="s">
        <v>27</v>
      </c>
      <c r="H76" s="27" t="s">
        <v>27</v>
      </c>
      <c r="I76" s="27" t="s">
        <v>27</v>
      </c>
      <c r="J76" s="27" t="s">
        <v>27</v>
      </c>
      <c r="K76" s="27" t="s">
        <v>27</v>
      </c>
      <c r="L76" s="27" t="s">
        <v>27</v>
      </c>
      <c r="M76" s="27" t="s">
        <v>27</v>
      </c>
      <c r="N76" s="26" t="str">
        <f t="shared" si="25"/>
        <v>-</v>
      </c>
      <c r="O76" s="27" t="s">
        <v>27</v>
      </c>
      <c r="P76" s="27" t="s">
        <v>27</v>
      </c>
      <c r="Q76" s="27" t="s">
        <v>27</v>
      </c>
      <c r="R76" s="27" t="s">
        <v>27</v>
      </c>
      <c r="S76" s="27" t="s">
        <v>27</v>
      </c>
      <c r="T76" s="29" t="s">
        <v>27</v>
      </c>
      <c r="U76" s="24">
        <v>945</v>
      </c>
    </row>
    <row r="77" spans="1:21">
      <c r="A77" s="37" t="s">
        <v>185</v>
      </c>
      <c r="B77" s="37" t="s">
        <v>245</v>
      </c>
      <c r="C77" s="26" t="s">
        <v>27</v>
      </c>
      <c r="D77" s="27" t="s">
        <v>27</v>
      </c>
      <c r="E77" s="26" t="str">
        <f t="shared" si="24"/>
        <v>-</v>
      </c>
      <c r="F77" s="28" t="str">
        <f t="shared" si="26"/>
        <v>-</v>
      </c>
      <c r="G77" s="27" t="s">
        <v>27</v>
      </c>
      <c r="H77" s="27" t="s">
        <v>27</v>
      </c>
      <c r="I77" s="27" t="s">
        <v>27</v>
      </c>
      <c r="J77" s="27" t="s">
        <v>27</v>
      </c>
      <c r="K77" s="27" t="s">
        <v>27</v>
      </c>
      <c r="L77" s="27" t="s">
        <v>27</v>
      </c>
      <c r="M77" s="27" t="s">
        <v>27</v>
      </c>
      <c r="N77" s="26" t="str">
        <f t="shared" si="25"/>
        <v>-</v>
      </c>
      <c r="O77" s="27" t="s">
        <v>27</v>
      </c>
      <c r="P77" s="27" t="s">
        <v>27</v>
      </c>
      <c r="Q77" s="27" t="s">
        <v>27</v>
      </c>
      <c r="R77" s="27" t="s">
        <v>27</v>
      </c>
      <c r="S77" s="27" t="s">
        <v>27</v>
      </c>
      <c r="T77" s="29" t="s">
        <v>27</v>
      </c>
      <c r="U77" s="24">
        <v>946</v>
      </c>
    </row>
    <row r="78" spans="1:21">
      <c r="A78" s="37" t="s">
        <v>187</v>
      </c>
      <c r="B78" s="37" t="s">
        <v>245</v>
      </c>
      <c r="C78" s="26" t="s">
        <v>27</v>
      </c>
      <c r="D78" s="27" t="s">
        <v>27</v>
      </c>
      <c r="E78" s="26" t="str">
        <f t="shared" si="24"/>
        <v>-</v>
      </c>
      <c r="F78" s="28" t="str">
        <f t="shared" si="26"/>
        <v>-</v>
      </c>
      <c r="G78" s="27" t="s">
        <v>27</v>
      </c>
      <c r="H78" s="27" t="s">
        <v>27</v>
      </c>
      <c r="I78" s="27" t="s">
        <v>27</v>
      </c>
      <c r="J78" s="27" t="s">
        <v>27</v>
      </c>
      <c r="K78" s="27" t="s">
        <v>27</v>
      </c>
      <c r="L78" s="27" t="s">
        <v>27</v>
      </c>
      <c r="M78" s="27" t="s">
        <v>27</v>
      </c>
      <c r="N78" s="26" t="str">
        <f t="shared" si="25"/>
        <v>-</v>
      </c>
      <c r="O78" s="27" t="s">
        <v>27</v>
      </c>
      <c r="P78" s="27" t="s">
        <v>27</v>
      </c>
      <c r="Q78" s="27" t="s">
        <v>27</v>
      </c>
      <c r="R78" s="27" t="s">
        <v>27</v>
      </c>
      <c r="S78" s="27" t="s">
        <v>27</v>
      </c>
      <c r="T78" s="29" t="s">
        <v>27</v>
      </c>
      <c r="U78" s="24">
        <v>947</v>
      </c>
    </row>
    <row r="79" spans="1:21">
      <c r="A79" s="37" t="s">
        <v>188</v>
      </c>
      <c r="B79" s="37" t="s">
        <v>245</v>
      </c>
      <c r="C79" s="26" t="s">
        <v>27</v>
      </c>
      <c r="D79" s="27" t="s">
        <v>27</v>
      </c>
      <c r="E79" s="26" t="str">
        <f t="shared" si="24"/>
        <v>-</v>
      </c>
      <c r="F79" s="28" t="str">
        <f t="shared" si="26"/>
        <v>-</v>
      </c>
      <c r="G79" s="27" t="s">
        <v>27</v>
      </c>
      <c r="H79" s="27" t="s">
        <v>27</v>
      </c>
      <c r="I79" s="27" t="s">
        <v>27</v>
      </c>
      <c r="J79" s="27" t="s">
        <v>27</v>
      </c>
      <c r="K79" s="27" t="s">
        <v>27</v>
      </c>
      <c r="L79" s="27" t="s">
        <v>27</v>
      </c>
      <c r="M79" s="27" t="s">
        <v>27</v>
      </c>
      <c r="N79" s="26" t="str">
        <f t="shared" si="25"/>
        <v>-</v>
      </c>
      <c r="O79" s="27" t="s">
        <v>27</v>
      </c>
      <c r="P79" s="27" t="s">
        <v>27</v>
      </c>
      <c r="Q79" s="27" t="s">
        <v>27</v>
      </c>
      <c r="R79" s="27" t="s">
        <v>27</v>
      </c>
      <c r="S79" s="27" t="s">
        <v>27</v>
      </c>
      <c r="T79" s="29" t="s">
        <v>27</v>
      </c>
      <c r="U79" s="24">
        <v>948</v>
      </c>
    </row>
    <row r="80" spans="1:21">
      <c r="A80" s="37" t="s">
        <v>189</v>
      </c>
      <c r="B80" s="37" t="s">
        <v>245</v>
      </c>
      <c r="C80" s="26" t="s">
        <v>27</v>
      </c>
      <c r="D80" s="27" t="s">
        <v>27</v>
      </c>
      <c r="E80" s="26" t="str">
        <f t="shared" si="24"/>
        <v>-</v>
      </c>
      <c r="F80" s="28" t="str">
        <f t="shared" si="26"/>
        <v>-</v>
      </c>
      <c r="G80" s="27" t="s">
        <v>27</v>
      </c>
      <c r="H80" s="27" t="s">
        <v>27</v>
      </c>
      <c r="I80" s="27" t="s">
        <v>27</v>
      </c>
      <c r="J80" s="27" t="s">
        <v>27</v>
      </c>
      <c r="K80" s="27" t="s">
        <v>27</v>
      </c>
      <c r="L80" s="27" t="s">
        <v>27</v>
      </c>
      <c r="M80" s="27" t="s">
        <v>27</v>
      </c>
      <c r="N80" s="26" t="str">
        <f t="shared" si="25"/>
        <v>-</v>
      </c>
      <c r="O80" s="27" t="s">
        <v>27</v>
      </c>
      <c r="P80" s="27" t="s">
        <v>27</v>
      </c>
      <c r="Q80" s="27" t="s">
        <v>27</v>
      </c>
      <c r="R80" s="27" t="s">
        <v>27</v>
      </c>
      <c r="S80" s="27" t="s">
        <v>27</v>
      </c>
      <c r="T80" s="29" t="s">
        <v>27</v>
      </c>
      <c r="U80" s="24">
        <v>949</v>
      </c>
    </row>
    <row r="81" spans="1:21">
      <c r="A81" s="37" t="s">
        <v>190</v>
      </c>
      <c r="B81" s="37" t="s">
        <v>244</v>
      </c>
      <c r="C81" s="26" t="s">
        <v>27</v>
      </c>
      <c r="D81" s="27" t="s">
        <v>27</v>
      </c>
      <c r="E81" s="26" t="str">
        <f t="shared" si="24"/>
        <v>-</v>
      </c>
      <c r="F81" s="28" t="str">
        <f t="shared" si="26"/>
        <v>-</v>
      </c>
      <c r="G81" s="27" t="s">
        <v>27</v>
      </c>
      <c r="H81" s="27" t="s">
        <v>27</v>
      </c>
      <c r="I81" s="27" t="s">
        <v>27</v>
      </c>
      <c r="J81" s="27" t="s">
        <v>27</v>
      </c>
      <c r="K81" s="27" t="s">
        <v>27</v>
      </c>
      <c r="L81" s="27" t="s">
        <v>27</v>
      </c>
      <c r="M81" s="27" t="s">
        <v>27</v>
      </c>
      <c r="N81" s="26" t="str">
        <f t="shared" si="25"/>
        <v>-</v>
      </c>
      <c r="O81" s="27" t="s">
        <v>27</v>
      </c>
      <c r="P81" s="27" t="s">
        <v>27</v>
      </c>
      <c r="Q81" s="27" t="s">
        <v>27</v>
      </c>
      <c r="R81" s="27" t="s">
        <v>27</v>
      </c>
      <c r="S81" s="27" t="s">
        <v>27</v>
      </c>
      <c r="T81" s="29" t="s">
        <v>27</v>
      </c>
      <c r="U81" s="24">
        <v>950</v>
      </c>
    </row>
    <row r="82" spans="1:21">
      <c r="A82" s="37" t="s">
        <v>191</v>
      </c>
      <c r="B82" s="37" t="s">
        <v>244</v>
      </c>
      <c r="C82" s="26" t="s">
        <v>27</v>
      </c>
      <c r="D82" s="27" t="s">
        <v>27</v>
      </c>
      <c r="E82" s="26" t="str">
        <f t="shared" si="24"/>
        <v>-</v>
      </c>
      <c r="F82" s="28" t="str">
        <f t="shared" si="26"/>
        <v>-</v>
      </c>
      <c r="G82" s="27" t="s">
        <v>27</v>
      </c>
      <c r="H82" s="27" t="s">
        <v>27</v>
      </c>
      <c r="I82" s="27" t="s">
        <v>27</v>
      </c>
      <c r="J82" s="27" t="s">
        <v>27</v>
      </c>
      <c r="K82" s="27" t="s">
        <v>27</v>
      </c>
      <c r="L82" s="27" t="s">
        <v>27</v>
      </c>
      <c r="M82" s="27" t="s">
        <v>27</v>
      </c>
      <c r="N82" s="26" t="str">
        <f t="shared" si="25"/>
        <v>-</v>
      </c>
      <c r="O82" s="27" t="s">
        <v>27</v>
      </c>
      <c r="P82" s="27" t="s">
        <v>27</v>
      </c>
      <c r="Q82" s="27" t="s">
        <v>27</v>
      </c>
      <c r="R82" s="27" t="s">
        <v>27</v>
      </c>
      <c r="S82" s="27" t="s">
        <v>27</v>
      </c>
      <c r="T82" s="29" t="s">
        <v>27</v>
      </c>
      <c r="U82" s="24">
        <v>951</v>
      </c>
    </row>
    <row r="83" spans="1:21">
      <c r="A83" s="37" t="s">
        <v>192</v>
      </c>
      <c r="B83" s="37" t="s">
        <v>245</v>
      </c>
      <c r="C83" s="26" t="s">
        <v>27</v>
      </c>
      <c r="D83" s="27" t="s">
        <v>27</v>
      </c>
      <c r="E83" s="26" t="str">
        <f t="shared" si="24"/>
        <v>-</v>
      </c>
      <c r="F83" s="28" t="str">
        <f t="shared" si="26"/>
        <v>-</v>
      </c>
      <c r="G83" s="27" t="s">
        <v>27</v>
      </c>
      <c r="H83" s="27" t="s">
        <v>27</v>
      </c>
      <c r="I83" s="27" t="s">
        <v>27</v>
      </c>
      <c r="J83" s="27" t="s">
        <v>27</v>
      </c>
      <c r="K83" s="27" t="s">
        <v>27</v>
      </c>
      <c r="L83" s="27" t="s">
        <v>27</v>
      </c>
      <c r="M83" s="27" t="s">
        <v>27</v>
      </c>
      <c r="N83" s="26" t="str">
        <f t="shared" si="25"/>
        <v>-</v>
      </c>
      <c r="O83" s="27" t="s">
        <v>27</v>
      </c>
      <c r="P83" s="27" t="s">
        <v>27</v>
      </c>
      <c r="Q83" s="27" t="s">
        <v>27</v>
      </c>
      <c r="R83" s="27" t="s">
        <v>27</v>
      </c>
      <c r="S83" s="27" t="s">
        <v>27</v>
      </c>
      <c r="T83" s="29" t="s">
        <v>27</v>
      </c>
      <c r="U83" s="24">
        <v>952</v>
      </c>
    </row>
    <row r="84" spans="1:21">
      <c r="A84" s="37" t="s">
        <v>193</v>
      </c>
      <c r="B84" s="37" t="s">
        <v>244</v>
      </c>
      <c r="C84" s="26" t="s">
        <v>27</v>
      </c>
      <c r="D84" s="27" t="s">
        <v>27</v>
      </c>
      <c r="E84" s="26" t="str">
        <f t="shared" si="24"/>
        <v>-</v>
      </c>
      <c r="F84" s="28" t="str">
        <f t="shared" si="26"/>
        <v>-</v>
      </c>
      <c r="G84" s="27" t="s">
        <v>27</v>
      </c>
      <c r="H84" s="27" t="s">
        <v>27</v>
      </c>
      <c r="I84" s="27" t="s">
        <v>27</v>
      </c>
      <c r="J84" s="27" t="s">
        <v>27</v>
      </c>
      <c r="K84" s="27" t="s">
        <v>27</v>
      </c>
      <c r="L84" s="27" t="s">
        <v>27</v>
      </c>
      <c r="M84" s="27" t="s">
        <v>27</v>
      </c>
      <c r="N84" s="26" t="str">
        <f t="shared" si="25"/>
        <v>-</v>
      </c>
      <c r="O84" s="27" t="s">
        <v>27</v>
      </c>
      <c r="P84" s="27" t="s">
        <v>27</v>
      </c>
      <c r="Q84" s="27" t="s">
        <v>27</v>
      </c>
      <c r="R84" s="27" t="s">
        <v>27</v>
      </c>
      <c r="S84" s="27" t="s">
        <v>27</v>
      </c>
      <c r="T84" s="29" t="s">
        <v>27</v>
      </c>
      <c r="U84" s="24">
        <v>953</v>
      </c>
    </row>
    <row r="85" spans="1:21">
      <c r="A85" s="37" t="s">
        <v>194</v>
      </c>
      <c r="B85" s="37" t="s">
        <v>245</v>
      </c>
      <c r="C85" s="26" t="s">
        <v>27</v>
      </c>
      <c r="D85" s="27" t="s">
        <v>27</v>
      </c>
      <c r="E85" s="26" t="str">
        <f t="shared" si="24"/>
        <v>-</v>
      </c>
      <c r="F85" s="28" t="str">
        <f t="shared" si="26"/>
        <v>-</v>
      </c>
      <c r="G85" s="27" t="s">
        <v>27</v>
      </c>
      <c r="H85" s="27" t="s">
        <v>27</v>
      </c>
      <c r="I85" s="27" t="s">
        <v>27</v>
      </c>
      <c r="J85" s="27" t="s">
        <v>27</v>
      </c>
      <c r="K85" s="27" t="s">
        <v>27</v>
      </c>
      <c r="L85" s="27" t="s">
        <v>27</v>
      </c>
      <c r="M85" s="27" t="s">
        <v>27</v>
      </c>
      <c r="N85" s="26" t="str">
        <f t="shared" si="25"/>
        <v>-</v>
      </c>
      <c r="O85" s="27" t="s">
        <v>27</v>
      </c>
      <c r="P85" s="27" t="s">
        <v>27</v>
      </c>
      <c r="Q85" s="27" t="s">
        <v>27</v>
      </c>
      <c r="R85" s="27" t="s">
        <v>27</v>
      </c>
      <c r="S85" s="27" t="s">
        <v>27</v>
      </c>
      <c r="T85" s="29" t="s">
        <v>27</v>
      </c>
      <c r="U85" s="24">
        <v>954</v>
      </c>
    </row>
    <row r="86" spans="1:21">
      <c r="A86" s="37" t="s">
        <v>195</v>
      </c>
      <c r="B86" s="37" t="s">
        <v>245</v>
      </c>
      <c r="C86" s="26" t="s">
        <v>27</v>
      </c>
      <c r="D86" s="27" t="s">
        <v>27</v>
      </c>
      <c r="E86" s="26" t="str">
        <f t="shared" si="24"/>
        <v>-</v>
      </c>
      <c r="F86" s="28" t="str">
        <f t="shared" si="26"/>
        <v>-</v>
      </c>
      <c r="G86" s="27" t="s">
        <v>27</v>
      </c>
      <c r="H86" s="27" t="s">
        <v>27</v>
      </c>
      <c r="I86" s="27" t="s">
        <v>27</v>
      </c>
      <c r="J86" s="27" t="s">
        <v>27</v>
      </c>
      <c r="K86" s="27" t="s">
        <v>27</v>
      </c>
      <c r="L86" s="27" t="s">
        <v>27</v>
      </c>
      <c r="M86" s="27" t="s">
        <v>27</v>
      </c>
      <c r="N86" s="26" t="str">
        <f t="shared" si="25"/>
        <v>-</v>
      </c>
      <c r="O86" s="27" t="s">
        <v>27</v>
      </c>
      <c r="P86" s="27" t="s">
        <v>27</v>
      </c>
      <c r="Q86" s="27" t="s">
        <v>27</v>
      </c>
      <c r="R86" s="27" t="s">
        <v>27</v>
      </c>
      <c r="S86" s="27" t="s">
        <v>27</v>
      </c>
      <c r="T86" s="29" t="s">
        <v>27</v>
      </c>
      <c r="U86" s="24">
        <v>955</v>
      </c>
    </row>
    <row r="87" spans="1:21">
      <c r="A87" s="37" t="s">
        <v>196</v>
      </c>
      <c r="B87" s="37" t="s">
        <v>244</v>
      </c>
      <c r="C87" s="26" t="s">
        <v>27</v>
      </c>
      <c r="D87" s="27" t="s">
        <v>27</v>
      </c>
      <c r="E87" s="26" t="str">
        <f t="shared" si="24"/>
        <v>-</v>
      </c>
      <c r="F87" s="28" t="str">
        <f t="shared" si="26"/>
        <v>-</v>
      </c>
      <c r="G87" s="27" t="s">
        <v>27</v>
      </c>
      <c r="H87" s="27" t="s">
        <v>27</v>
      </c>
      <c r="I87" s="27" t="s">
        <v>27</v>
      </c>
      <c r="J87" s="27" t="s">
        <v>27</v>
      </c>
      <c r="K87" s="27" t="s">
        <v>27</v>
      </c>
      <c r="L87" s="27" t="s">
        <v>27</v>
      </c>
      <c r="M87" s="27" t="s">
        <v>27</v>
      </c>
      <c r="N87" s="26" t="str">
        <f t="shared" si="25"/>
        <v>-</v>
      </c>
      <c r="O87" s="27" t="s">
        <v>27</v>
      </c>
      <c r="P87" s="27" t="s">
        <v>27</v>
      </c>
      <c r="Q87" s="27" t="s">
        <v>27</v>
      </c>
      <c r="R87" s="27" t="s">
        <v>27</v>
      </c>
      <c r="S87" s="27" t="s">
        <v>27</v>
      </c>
      <c r="T87" s="29" t="s">
        <v>27</v>
      </c>
      <c r="U87" s="24">
        <v>956</v>
      </c>
    </row>
    <row r="88" spans="1:21">
      <c r="A88" s="37" t="s">
        <v>197</v>
      </c>
      <c r="B88" s="37" t="s">
        <v>244</v>
      </c>
      <c r="C88" s="26" t="s">
        <v>27</v>
      </c>
      <c r="D88" s="27" t="s">
        <v>27</v>
      </c>
      <c r="E88" s="26" t="str">
        <f t="shared" si="24"/>
        <v>-</v>
      </c>
      <c r="F88" s="28" t="str">
        <f t="shared" si="26"/>
        <v>-</v>
      </c>
      <c r="G88" s="27" t="s">
        <v>27</v>
      </c>
      <c r="H88" s="27" t="s">
        <v>27</v>
      </c>
      <c r="I88" s="27" t="s">
        <v>27</v>
      </c>
      <c r="J88" s="27" t="s">
        <v>27</v>
      </c>
      <c r="K88" s="27" t="s">
        <v>27</v>
      </c>
      <c r="L88" s="27" t="s">
        <v>27</v>
      </c>
      <c r="M88" s="27" t="s">
        <v>27</v>
      </c>
      <c r="N88" s="26" t="str">
        <f t="shared" si="25"/>
        <v>-</v>
      </c>
      <c r="O88" s="27" t="s">
        <v>27</v>
      </c>
      <c r="P88" s="27" t="s">
        <v>27</v>
      </c>
      <c r="Q88" s="27" t="s">
        <v>27</v>
      </c>
      <c r="R88" s="27" t="s">
        <v>27</v>
      </c>
      <c r="S88" s="27" t="s">
        <v>27</v>
      </c>
      <c r="T88" s="29" t="s">
        <v>27</v>
      </c>
      <c r="U88" s="24">
        <v>957</v>
      </c>
    </row>
    <row r="89" spans="1:21">
      <c r="A89" s="37" t="s">
        <v>198</v>
      </c>
      <c r="B89" s="37" t="s">
        <v>244</v>
      </c>
      <c r="C89" s="26" t="s">
        <v>27</v>
      </c>
      <c r="D89" s="27" t="s">
        <v>27</v>
      </c>
      <c r="E89" s="26" t="str">
        <f t="shared" si="24"/>
        <v>-</v>
      </c>
      <c r="F89" s="28" t="str">
        <f t="shared" si="26"/>
        <v>-</v>
      </c>
      <c r="G89" s="27" t="s">
        <v>27</v>
      </c>
      <c r="H89" s="27" t="s">
        <v>27</v>
      </c>
      <c r="I89" s="27" t="s">
        <v>27</v>
      </c>
      <c r="J89" s="27" t="s">
        <v>27</v>
      </c>
      <c r="K89" s="27" t="s">
        <v>27</v>
      </c>
      <c r="L89" s="27" t="s">
        <v>27</v>
      </c>
      <c r="M89" s="27" t="s">
        <v>27</v>
      </c>
      <c r="N89" s="26" t="str">
        <f t="shared" si="25"/>
        <v>-</v>
      </c>
      <c r="O89" s="27" t="s">
        <v>27</v>
      </c>
      <c r="P89" s="27" t="s">
        <v>27</v>
      </c>
      <c r="Q89" s="27" t="s">
        <v>27</v>
      </c>
      <c r="R89" s="27" t="s">
        <v>27</v>
      </c>
      <c r="S89" s="27" t="s">
        <v>27</v>
      </c>
      <c r="T89" s="29" t="s">
        <v>27</v>
      </c>
      <c r="U89" s="24">
        <v>958</v>
      </c>
    </row>
    <row r="90" spans="1:21">
      <c r="A90" s="37" t="s">
        <v>199</v>
      </c>
      <c r="B90" s="37" t="s">
        <v>244</v>
      </c>
      <c r="C90" s="26" t="s">
        <v>27</v>
      </c>
      <c r="D90" s="27" t="s">
        <v>27</v>
      </c>
      <c r="E90" s="26" t="str">
        <f t="shared" si="24"/>
        <v>-</v>
      </c>
      <c r="F90" s="28" t="str">
        <f t="shared" si="26"/>
        <v>-</v>
      </c>
      <c r="G90" s="27" t="s">
        <v>27</v>
      </c>
      <c r="H90" s="27" t="s">
        <v>27</v>
      </c>
      <c r="I90" s="27" t="s">
        <v>27</v>
      </c>
      <c r="J90" s="27" t="s">
        <v>27</v>
      </c>
      <c r="K90" s="27" t="s">
        <v>27</v>
      </c>
      <c r="L90" s="27" t="s">
        <v>27</v>
      </c>
      <c r="M90" s="27" t="s">
        <v>27</v>
      </c>
      <c r="N90" s="26" t="str">
        <f t="shared" si="25"/>
        <v>-</v>
      </c>
      <c r="O90" s="27" t="s">
        <v>27</v>
      </c>
      <c r="P90" s="27" t="s">
        <v>27</v>
      </c>
      <c r="Q90" s="27" t="s">
        <v>27</v>
      </c>
      <c r="R90" s="27" t="s">
        <v>27</v>
      </c>
      <c r="S90" s="27" t="s">
        <v>27</v>
      </c>
      <c r="T90" s="29" t="s">
        <v>27</v>
      </c>
      <c r="U90" s="24">
        <v>959</v>
      </c>
    </row>
    <row r="91" spans="1:21">
      <c r="A91" s="37" t="s">
        <v>200</v>
      </c>
      <c r="B91" s="37" t="s">
        <v>245</v>
      </c>
      <c r="C91" s="26" t="s">
        <v>27</v>
      </c>
      <c r="D91" s="27" t="s">
        <v>27</v>
      </c>
      <c r="E91" s="26" t="str">
        <f t="shared" si="24"/>
        <v>-</v>
      </c>
      <c r="F91" s="28" t="str">
        <f t="shared" si="26"/>
        <v>-</v>
      </c>
      <c r="G91" s="27" t="s">
        <v>27</v>
      </c>
      <c r="H91" s="27" t="s">
        <v>27</v>
      </c>
      <c r="I91" s="27" t="s">
        <v>27</v>
      </c>
      <c r="J91" s="27" t="s">
        <v>27</v>
      </c>
      <c r="K91" s="27" t="s">
        <v>27</v>
      </c>
      <c r="L91" s="27" t="s">
        <v>27</v>
      </c>
      <c r="M91" s="27" t="s">
        <v>27</v>
      </c>
      <c r="N91" s="26" t="str">
        <f t="shared" si="25"/>
        <v>-</v>
      </c>
      <c r="O91" s="27" t="s">
        <v>27</v>
      </c>
      <c r="P91" s="27" t="s">
        <v>27</v>
      </c>
      <c r="Q91" s="27" t="s">
        <v>27</v>
      </c>
      <c r="R91" s="27" t="s">
        <v>27</v>
      </c>
      <c r="S91" s="27" t="s">
        <v>27</v>
      </c>
      <c r="T91" s="29" t="s">
        <v>27</v>
      </c>
      <c r="U91" s="24">
        <v>960</v>
      </c>
    </row>
    <row r="92" spans="1:21">
      <c r="A92" s="38" t="s">
        <v>201</v>
      </c>
      <c r="B92" s="38" t="s">
        <v>246</v>
      </c>
      <c r="C92" s="26" t="s">
        <v>27</v>
      </c>
      <c r="D92" s="27" t="s">
        <v>27</v>
      </c>
      <c r="E92" s="26" t="str">
        <f t="shared" si="24"/>
        <v>-</v>
      </c>
      <c r="F92" s="28" t="str">
        <f t="shared" si="26"/>
        <v>-</v>
      </c>
      <c r="G92" s="27" t="s">
        <v>27</v>
      </c>
      <c r="H92" s="27" t="s">
        <v>27</v>
      </c>
      <c r="I92" s="27" t="s">
        <v>27</v>
      </c>
      <c r="J92" s="27" t="s">
        <v>27</v>
      </c>
      <c r="K92" s="27" t="s">
        <v>27</v>
      </c>
      <c r="L92" s="27" t="s">
        <v>27</v>
      </c>
      <c r="M92" s="27" t="s">
        <v>27</v>
      </c>
      <c r="N92" s="26" t="str">
        <f t="shared" si="25"/>
        <v>-</v>
      </c>
      <c r="O92" s="27" t="s">
        <v>27</v>
      </c>
      <c r="P92" s="27" t="s">
        <v>27</v>
      </c>
      <c r="Q92" s="27" t="s">
        <v>27</v>
      </c>
      <c r="R92" s="27" t="s">
        <v>27</v>
      </c>
      <c r="S92" s="27" t="s">
        <v>27</v>
      </c>
      <c r="T92" s="29" t="s">
        <v>27</v>
      </c>
      <c r="U92" s="24">
        <v>961</v>
      </c>
    </row>
    <row r="93" spans="1:21">
      <c r="A93" s="38" t="s">
        <v>203</v>
      </c>
      <c r="B93" s="38" t="s">
        <v>246</v>
      </c>
      <c r="C93" s="26" t="s">
        <v>27</v>
      </c>
      <c r="D93" s="27" t="s">
        <v>27</v>
      </c>
      <c r="E93" s="26" t="str">
        <f t="shared" si="24"/>
        <v>-</v>
      </c>
      <c r="F93" s="28" t="str">
        <f t="shared" si="26"/>
        <v>-</v>
      </c>
      <c r="G93" s="27" t="s">
        <v>27</v>
      </c>
      <c r="H93" s="27" t="s">
        <v>27</v>
      </c>
      <c r="I93" s="27" t="s">
        <v>27</v>
      </c>
      <c r="J93" s="27" t="s">
        <v>27</v>
      </c>
      <c r="K93" s="27" t="s">
        <v>27</v>
      </c>
      <c r="L93" s="27" t="s">
        <v>27</v>
      </c>
      <c r="M93" s="27" t="s">
        <v>27</v>
      </c>
      <c r="N93" s="26" t="str">
        <f t="shared" si="25"/>
        <v>-</v>
      </c>
      <c r="O93" s="27" t="s">
        <v>27</v>
      </c>
      <c r="P93" s="27" t="s">
        <v>27</v>
      </c>
      <c r="Q93" s="27" t="s">
        <v>27</v>
      </c>
      <c r="R93" s="27" t="s">
        <v>27</v>
      </c>
      <c r="S93" s="27" t="s">
        <v>27</v>
      </c>
      <c r="T93" s="29" t="s">
        <v>27</v>
      </c>
      <c r="U93" s="24">
        <v>962</v>
      </c>
    </row>
    <row r="94" spans="1:21">
      <c r="A94" s="38" t="s">
        <v>204</v>
      </c>
      <c r="B94" s="38" t="s">
        <v>247</v>
      </c>
      <c r="C94" s="26" t="s">
        <v>27</v>
      </c>
      <c r="D94" s="27" t="s">
        <v>27</v>
      </c>
      <c r="E94" s="26" t="str">
        <f t="shared" si="24"/>
        <v>-</v>
      </c>
      <c r="F94" s="28" t="str">
        <f t="shared" si="26"/>
        <v>-</v>
      </c>
      <c r="G94" s="27" t="s">
        <v>27</v>
      </c>
      <c r="H94" s="27" t="s">
        <v>27</v>
      </c>
      <c r="I94" s="27" t="s">
        <v>27</v>
      </c>
      <c r="J94" s="27" t="s">
        <v>27</v>
      </c>
      <c r="K94" s="27" t="s">
        <v>27</v>
      </c>
      <c r="L94" s="27" t="s">
        <v>27</v>
      </c>
      <c r="M94" s="27" t="s">
        <v>27</v>
      </c>
      <c r="N94" s="26" t="str">
        <f t="shared" si="25"/>
        <v>-</v>
      </c>
      <c r="O94" s="27" t="s">
        <v>27</v>
      </c>
      <c r="P94" s="27" t="s">
        <v>27</v>
      </c>
      <c r="Q94" s="27" t="s">
        <v>27</v>
      </c>
      <c r="R94" s="27" t="s">
        <v>27</v>
      </c>
      <c r="S94" s="27" t="s">
        <v>27</v>
      </c>
      <c r="T94" s="29" t="s">
        <v>27</v>
      </c>
      <c r="U94" s="24">
        <v>963</v>
      </c>
    </row>
    <row r="95" spans="1:21">
      <c r="A95" s="38" t="s">
        <v>206</v>
      </c>
      <c r="B95" s="38" t="s">
        <v>247</v>
      </c>
      <c r="C95" s="26" t="s">
        <v>27</v>
      </c>
      <c r="D95" s="27" t="s">
        <v>27</v>
      </c>
      <c r="E95" s="26" t="str">
        <f t="shared" si="24"/>
        <v>-</v>
      </c>
      <c r="F95" s="28" t="str">
        <f t="shared" si="26"/>
        <v>-</v>
      </c>
      <c r="G95" s="27" t="s">
        <v>27</v>
      </c>
      <c r="H95" s="27" t="s">
        <v>27</v>
      </c>
      <c r="I95" s="27" t="s">
        <v>27</v>
      </c>
      <c r="J95" s="27" t="s">
        <v>27</v>
      </c>
      <c r="K95" s="27" t="s">
        <v>27</v>
      </c>
      <c r="L95" s="27" t="s">
        <v>27</v>
      </c>
      <c r="M95" s="27" t="s">
        <v>27</v>
      </c>
      <c r="N95" s="26" t="str">
        <f t="shared" si="25"/>
        <v>-</v>
      </c>
      <c r="O95" s="27" t="s">
        <v>27</v>
      </c>
      <c r="P95" s="27" t="s">
        <v>27</v>
      </c>
      <c r="Q95" s="27" t="s">
        <v>27</v>
      </c>
      <c r="R95" s="27" t="s">
        <v>27</v>
      </c>
      <c r="S95" s="27" t="s">
        <v>27</v>
      </c>
      <c r="T95" s="29" t="s">
        <v>27</v>
      </c>
      <c r="U95" s="24">
        <v>964</v>
      </c>
    </row>
    <row r="96" spans="1:21">
      <c r="A96" s="38" t="s">
        <v>207</v>
      </c>
      <c r="B96" s="38" t="s">
        <v>246</v>
      </c>
      <c r="C96" s="26" t="s">
        <v>27</v>
      </c>
      <c r="D96" s="27" t="s">
        <v>27</v>
      </c>
      <c r="E96" s="26" t="str">
        <f t="shared" si="24"/>
        <v>-</v>
      </c>
      <c r="F96" s="28" t="str">
        <f t="shared" si="26"/>
        <v>-</v>
      </c>
      <c r="G96" s="27" t="s">
        <v>27</v>
      </c>
      <c r="H96" s="27" t="s">
        <v>27</v>
      </c>
      <c r="I96" s="27" t="s">
        <v>27</v>
      </c>
      <c r="J96" s="27" t="s">
        <v>27</v>
      </c>
      <c r="K96" s="27" t="s">
        <v>27</v>
      </c>
      <c r="L96" s="27" t="s">
        <v>27</v>
      </c>
      <c r="M96" s="27" t="s">
        <v>27</v>
      </c>
      <c r="N96" s="26" t="str">
        <f t="shared" si="25"/>
        <v>-</v>
      </c>
      <c r="O96" s="27" t="s">
        <v>27</v>
      </c>
      <c r="P96" s="27" t="s">
        <v>27</v>
      </c>
      <c r="Q96" s="27" t="s">
        <v>27</v>
      </c>
      <c r="R96" s="27" t="s">
        <v>27</v>
      </c>
      <c r="S96" s="27" t="s">
        <v>27</v>
      </c>
      <c r="T96" s="29" t="s">
        <v>27</v>
      </c>
      <c r="U96" s="24">
        <v>965</v>
      </c>
    </row>
    <row r="97" spans="1:21">
      <c r="A97" s="38" t="s">
        <v>208</v>
      </c>
      <c r="B97" s="38" t="s">
        <v>246</v>
      </c>
      <c r="C97" s="26" t="s">
        <v>27</v>
      </c>
      <c r="D97" s="27" t="s">
        <v>27</v>
      </c>
      <c r="E97" s="26" t="str">
        <f t="shared" si="24"/>
        <v>-</v>
      </c>
      <c r="F97" s="28" t="str">
        <f t="shared" si="26"/>
        <v>-</v>
      </c>
      <c r="G97" s="27" t="s">
        <v>27</v>
      </c>
      <c r="H97" s="27" t="s">
        <v>27</v>
      </c>
      <c r="I97" s="27" t="s">
        <v>27</v>
      </c>
      <c r="J97" s="27" t="s">
        <v>27</v>
      </c>
      <c r="K97" s="27" t="s">
        <v>27</v>
      </c>
      <c r="L97" s="27" t="s">
        <v>27</v>
      </c>
      <c r="M97" s="27" t="s">
        <v>27</v>
      </c>
      <c r="N97" s="26" t="str">
        <f t="shared" si="25"/>
        <v>-</v>
      </c>
      <c r="O97" s="27" t="s">
        <v>27</v>
      </c>
      <c r="P97" s="27" t="s">
        <v>27</v>
      </c>
      <c r="Q97" s="27" t="s">
        <v>27</v>
      </c>
      <c r="R97" s="27" t="s">
        <v>27</v>
      </c>
      <c r="S97" s="27" t="s">
        <v>27</v>
      </c>
      <c r="T97" s="29" t="s">
        <v>27</v>
      </c>
      <c r="U97" s="24">
        <v>966</v>
      </c>
    </row>
    <row r="98" spans="1:21">
      <c r="A98" s="38" t="s">
        <v>209</v>
      </c>
      <c r="B98" s="38" t="s">
        <v>248</v>
      </c>
      <c r="C98" s="26" t="s">
        <v>27</v>
      </c>
      <c r="D98" s="27" t="s">
        <v>27</v>
      </c>
      <c r="E98" s="26" t="str">
        <f t="shared" si="24"/>
        <v>-</v>
      </c>
      <c r="F98" s="28" t="str">
        <f t="shared" si="26"/>
        <v>-</v>
      </c>
      <c r="G98" s="27" t="s">
        <v>27</v>
      </c>
      <c r="H98" s="27" t="s">
        <v>27</v>
      </c>
      <c r="I98" s="27" t="s">
        <v>27</v>
      </c>
      <c r="J98" s="27" t="s">
        <v>27</v>
      </c>
      <c r="K98" s="27" t="s">
        <v>27</v>
      </c>
      <c r="L98" s="27" t="s">
        <v>27</v>
      </c>
      <c r="M98" s="27" t="s">
        <v>27</v>
      </c>
      <c r="N98" s="26" t="str">
        <f t="shared" si="25"/>
        <v>-</v>
      </c>
      <c r="O98" s="27" t="s">
        <v>27</v>
      </c>
      <c r="P98" s="27" t="s">
        <v>27</v>
      </c>
      <c r="Q98" s="27" t="s">
        <v>27</v>
      </c>
      <c r="R98" s="27" t="s">
        <v>27</v>
      </c>
      <c r="S98" s="27" t="s">
        <v>27</v>
      </c>
      <c r="T98" s="29" t="s">
        <v>27</v>
      </c>
      <c r="U98" s="24">
        <v>967</v>
      </c>
    </row>
    <row r="99" spans="1:21">
      <c r="A99" s="38" t="s">
        <v>211</v>
      </c>
      <c r="B99" s="38" t="s">
        <v>247</v>
      </c>
      <c r="C99" s="26" t="s">
        <v>27</v>
      </c>
      <c r="D99" s="27" t="s">
        <v>27</v>
      </c>
      <c r="E99" s="26" t="str">
        <f t="shared" si="24"/>
        <v>-</v>
      </c>
      <c r="F99" s="28" t="str">
        <f t="shared" si="26"/>
        <v>-</v>
      </c>
      <c r="G99" s="27" t="s">
        <v>27</v>
      </c>
      <c r="H99" s="27" t="s">
        <v>27</v>
      </c>
      <c r="I99" s="27" t="s">
        <v>27</v>
      </c>
      <c r="J99" s="27" t="s">
        <v>27</v>
      </c>
      <c r="K99" s="27" t="s">
        <v>27</v>
      </c>
      <c r="L99" s="27" t="s">
        <v>27</v>
      </c>
      <c r="M99" s="27" t="s">
        <v>27</v>
      </c>
      <c r="N99" s="26" t="str">
        <f t="shared" si="25"/>
        <v>-</v>
      </c>
      <c r="O99" s="27" t="s">
        <v>27</v>
      </c>
      <c r="P99" s="27" t="s">
        <v>27</v>
      </c>
      <c r="Q99" s="27" t="s">
        <v>27</v>
      </c>
      <c r="R99" s="27" t="s">
        <v>27</v>
      </c>
      <c r="S99" s="27" t="s">
        <v>27</v>
      </c>
      <c r="T99" s="29" t="s">
        <v>27</v>
      </c>
      <c r="U99" s="24">
        <v>968</v>
      </c>
    </row>
    <row r="100" spans="1:21">
      <c r="A100" s="38" t="s">
        <v>212</v>
      </c>
      <c r="B100" s="38" t="s">
        <v>247</v>
      </c>
      <c r="C100" s="26" t="s">
        <v>27</v>
      </c>
      <c r="D100" s="27" t="s">
        <v>27</v>
      </c>
      <c r="E100" s="26" t="str">
        <f t="shared" si="24"/>
        <v>-</v>
      </c>
      <c r="F100" s="28" t="str">
        <f t="shared" si="26"/>
        <v>-</v>
      </c>
      <c r="G100" s="27" t="s">
        <v>27</v>
      </c>
      <c r="H100" s="27" t="s">
        <v>27</v>
      </c>
      <c r="I100" s="27" t="s">
        <v>27</v>
      </c>
      <c r="J100" s="27" t="s">
        <v>27</v>
      </c>
      <c r="K100" s="27" t="s">
        <v>27</v>
      </c>
      <c r="L100" s="27" t="s">
        <v>27</v>
      </c>
      <c r="M100" s="27" t="s">
        <v>27</v>
      </c>
      <c r="N100" s="26" t="str">
        <f t="shared" si="25"/>
        <v>-</v>
      </c>
      <c r="O100" s="27" t="s">
        <v>27</v>
      </c>
      <c r="P100" s="27" t="s">
        <v>27</v>
      </c>
      <c r="Q100" s="27" t="s">
        <v>27</v>
      </c>
      <c r="R100" s="27" t="s">
        <v>27</v>
      </c>
      <c r="S100" s="27" t="s">
        <v>27</v>
      </c>
      <c r="T100" s="29" t="s">
        <v>27</v>
      </c>
      <c r="U100" s="24">
        <v>969</v>
      </c>
    </row>
    <row r="101" spans="1:21">
      <c r="A101" s="38" t="s">
        <v>213</v>
      </c>
      <c r="B101" s="38" t="s">
        <v>246</v>
      </c>
      <c r="C101" s="26" t="s">
        <v>27</v>
      </c>
      <c r="D101" s="27" t="s">
        <v>27</v>
      </c>
      <c r="E101" s="26" t="str">
        <f t="shared" si="24"/>
        <v>-</v>
      </c>
      <c r="F101" s="28" t="str">
        <f t="shared" si="26"/>
        <v>-</v>
      </c>
      <c r="G101" s="27" t="s">
        <v>27</v>
      </c>
      <c r="H101" s="27" t="s">
        <v>27</v>
      </c>
      <c r="I101" s="27" t="s">
        <v>27</v>
      </c>
      <c r="J101" s="27" t="s">
        <v>27</v>
      </c>
      <c r="K101" s="27" t="s">
        <v>27</v>
      </c>
      <c r="L101" s="27" t="s">
        <v>27</v>
      </c>
      <c r="M101" s="27" t="s">
        <v>27</v>
      </c>
      <c r="N101" s="26" t="str">
        <f t="shared" si="25"/>
        <v>-</v>
      </c>
      <c r="O101" s="27" t="s">
        <v>27</v>
      </c>
      <c r="P101" s="27" t="s">
        <v>27</v>
      </c>
      <c r="Q101" s="27" t="s">
        <v>27</v>
      </c>
      <c r="R101" s="27" t="s">
        <v>27</v>
      </c>
      <c r="S101" s="27" t="s">
        <v>27</v>
      </c>
      <c r="T101" s="29" t="s">
        <v>27</v>
      </c>
      <c r="U101" s="24">
        <v>970</v>
      </c>
    </row>
    <row r="102" spans="1:21">
      <c r="A102" s="38" t="s">
        <v>214</v>
      </c>
      <c r="B102" s="38" t="s">
        <v>249</v>
      </c>
      <c r="C102" s="26" t="s">
        <v>27</v>
      </c>
      <c r="D102" s="27" t="s">
        <v>27</v>
      </c>
      <c r="E102" s="26" t="str">
        <f t="shared" ref="E102:E123" si="27">IF(ISERROR(SUM(D102-C102)),"-",SUM(D102-C102))</f>
        <v>-</v>
      </c>
      <c r="F102" s="28" t="str">
        <f t="shared" si="26"/>
        <v>-</v>
      </c>
      <c r="G102" s="27" t="s">
        <v>27</v>
      </c>
      <c r="H102" s="27" t="s">
        <v>27</v>
      </c>
      <c r="I102" s="27" t="s">
        <v>27</v>
      </c>
      <c r="J102" s="27" t="s">
        <v>27</v>
      </c>
      <c r="K102" s="27" t="s">
        <v>27</v>
      </c>
      <c r="L102" s="27" t="s">
        <v>27</v>
      </c>
      <c r="M102" s="27" t="s">
        <v>27</v>
      </c>
      <c r="N102" s="26" t="str">
        <f t="shared" ref="N102:N123" si="28">IF(ISERROR((L102*M102)/100),"-",(L102*M102)/100)</f>
        <v>-</v>
      </c>
      <c r="O102" s="27" t="s">
        <v>27</v>
      </c>
      <c r="P102" s="27" t="s">
        <v>27</v>
      </c>
      <c r="Q102" s="27" t="s">
        <v>27</v>
      </c>
      <c r="R102" s="27" t="s">
        <v>27</v>
      </c>
      <c r="S102" s="27" t="s">
        <v>27</v>
      </c>
      <c r="T102" s="29" t="s">
        <v>27</v>
      </c>
      <c r="U102" s="24">
        <v>971</v>
      </c>
    </row>
    <row r="103" spans="1:21">
      <c r="A103" s="38" t="s">
        <v>216</v>
      </c>
      <c r="B103" s="38" t="s">
        <v>247</v>
      </c>
      <c r="C103" s="26" t="s">
        <v>27</v>
      </c>
      <c r="D103" s="27" t="s">
        <v>27</v>
      </c>
      <c r="E103" s="26" t="str">
        <f t="shared" si="27"/>
        <v>-</v>
      </c>
      <c r="F103" s="28" t="str">
        <f t="shared" si="26"/>
        <v>-</v>
      </c>
      <c r="G103" s="27" t="s">
        <v>27</v>
      </c>
      <c r="H103" s="27" t="s">
        <v>27</v>
      </c>
      <c r="I103" s="27" t="s">
        <v>27</v>
      </c>
      <c r="J103" s="27" t="s">
        <v>27</v>
      </c>
      <c r="K103" s="27" t="s">
        <v>27</v>
      </c>
      <c r="L103" s="27" t="s">
        <v>27</v>
      </c>
      <c r="M103" s="27" t="s">
        <v>27</v>
      </c>
      <c r="N103" s="26" t="str">
        <f t="shared" si="28"/>
        <v>-</v>
      </c>
      <c r="O103" s="27" t="s">
        <v>27</v>
      </c>
      <c r="P103" s="27" t="s">
        <v>27</v>
      </c>
      <c r="Q103" s="27" t="s">
        <v>27</v>
      </c>
      <c r="R103" s="27" t="s">
        <v>27</v>
      </c>
      <c r="S103" s="27" t="s">
        <v>27</v>
      </c>
      <c r="T103" s="29" t="s">
        <v>27</v>
      </c>
      <c r="U103" s="24">
        <v>972</v>
      </c>
    </row>
    <row r="104" spans="1:21">
      <c r="A104" s="38" t="s">
        <v>217</v>
      </c>
      <c r="B104" s="38" t="s">
        <v>247</v>
      </c>
      <c r="C104" s="26" t="s">
        <v>27</v>
      </c>
      <c r="D104" s="27" t="s">
        <v>27</v>
      </c>
      <c r="E104" s="26" t="str">
        <f t="shared" si="27"/>
        <v>-</v>
      </c>
      <c r="F104" s="28" t="str">
        <f t="shared" si="26"/>
        <v>-</v>
      </c>
      <c r="G104" s="27" t="s">
        <v>27</v>
      </c>
      <c r="H104" s="27" t="s">
        <v>27</v>
      </c>
      <c r="I104" s="27" t="s">
        <v>27</v>
      </c>
      <c r="J104" s="27" t="s">
        <v>27</v>
      </c>
      <c r="K104" s="27" t="s">
        <v>27</v>
      </c>
      <c r="L104" s="27" t="s">
        <v>27</v>
      </c>
      <c r="M104" s="27" t="s">
        <v>27</v>
      </c>
      <c r="N104" s="26" t="str">
        <f t="shared" si="28"/>
        <v>-</v>
      </c>
      <c r="O104" s="27" t="s">
        <v>27</v>
      </c>
      <c r="P104" s="27" t="s">
        <v>27</v>
      </c>
      <c r="Q104" s="27" t="s">
        <v>27</v>
      </c>
      <c r="R104" s="27" t="s">
        <v>27</v>
      </c>
      <c r="S104" s="27" t="s">
        <v>27</v>
      </c>
      <c r="T104" s="29" t="s">
        <v>27</v>
      </c>
      <c r="U104" s="24">
        <v>973</v>
      </c>
    </row>
    <row r="105" spans="1:21">
      <c r="A105" s="38" t="s">
        <v>218</v>
      </c>
      <c r="B105" s="38" t="s">
        <v>246</v>
      </c>
      <c r="C105" s="26" t="s">
        <v>27</v>
      </c>
      <c r="D105" s="27" t="s">
        <v>27</v>
      </c>
      <c r="E105" s="26" t="str">
        <f t="shared" si="27"/>
        <v>-</v>
      </c>
      <c r="F105" s="28" t="str">
        <f t="shared" si="26"/>
        <v>-</v>
      </c>
      <c r="G105" s="27" t="s">
        <v>27</v>
      </c>
      <c r="H105" s="27" t="s">
        <v>27</v>
      </c>
      <c r="I105" s="27" t="s">
        <v>27</v>
      </c>
      <c r="J105" s="27" t="s">
        <v>27</v>
      </c>
      <c r="K105" s="27" t="s">
        <v>27</v>
      </c>
      <c r="L105" s="27" t="s">
        <v>27</v>
      </c>
      <c r="M105" s="27" t="s">
        <v>27</v>
      </c>
      <c r="N105" s="26" t="str">
        <f t="shared" si="28"/>
        <v>-</v>
      </c>
      <c r="O105" s="27" t="s">
        <v>27</v>
      </c>
      <c r="P105" s="27" t="s">
        <v>27</v>
      </c>
      <c r="Q105" s="27" t="s">
        <v>27</v>
      </c>
      <c r="R105" s="27" t="s">
        <v>27</v>
      </c>
      <c r="S105" s="27" t="s">
        <v>27</v>
      </c>
      <c r="T105" s="29" t="s">
        <v>27</v>
      </c>
      <c r="U105" s="24">
        <v>974</v>
      </c>
    </row>
    <row r="106" spans="1:21">
      <c r="A106" s="38" t="s">
        <v>219</v>
      </c>
      <c r="B106" s="38" t="s">
        <v>246</v>
      </c>
      <c r="C106" s="26" t="s">
        <v>27</v>
      </c>
      <c r="D106" s="27" t="s">
        <v>27</v>
      </c>
      <c r="E106" s="26" t="str">
        <f t="shared" si="27"/>
        <v>-</v>
      </c>
      <c r="F106" s="28" t="str">
        <f t="shared" si="26"/>
        <v>-</v>
      </c>
      <c r="G106" s="27" t="s">
        <v>27</v>
      </c>
      <c r="H106" s="27" t="s">
        <v>27</v>
      </c>
      <c r="I106" s="27" t="s">
        <v>27</v>
      </c>
      <c r="J106" s="27" t="s">
        <v>27</v>
      </c>
      <c r="K106" s="27" t="s">
        <v>27</v>
      </c>
      <c r="L106" s="27" t="s">
        <v>27</v>
      </c>
      <c r="M106" s="27" t="s">
        <v>27</v>
      </c>
      <c r="N106" s="26" t="str">
        <f t="shared" si="28"/>
        <v>-</v>
      </c>
      <c r="O106" s="27" t="s">
        <v>27</v>
      </c>
      <c r="P106" s="27" t="s">
        <v>27</v>
      </c>
      <c r="Q106" s="27" t="s">
        <v>27</v>
      </c>
      <c r="R106" s="27" t="s">
        <v>27</v>
      </c>
      <c r="S106" s="27" t="s">
        <v>27</v>
      </c>
      <c r="T106" s="29" t="s">
        <v>27</v>
      </c>
      <c r="U106" s="24">
        <v>975</v>
      </c>
    </row>
    <row r="107" spans="1:21">
      <c r="A107" s="38" t="s">
        <v>220</v>
      </c>
      <c r="B107" s="38" t="s">
        <v>249</v>
      </c>
      <c r="C107" s="26" t="s">
        <v>27</v>
      </c>
      <c r="D107" s="27" t="s">
        <v>27</v>
      </c>
      <c r="E107" s="26" t="str">
        <f t="shared" si="27"/>
        <v>-</v>
      </c>
      <c r="F107" s="28" t="str">
        <f t="shared" si="26"/>
        <v>-</v>
      </c>
      <c r="G107" s="27" t="s">
        <v>27</v>
      </c>
      <c r="H107" s="27" t="s">
        <v>27</v>
      </c>
      <c r="I107" s="27" t="s">
        <v>27</v>
      </c>
      <c r="J107" s="27" t="s">
        <v>27</v>
      </c>
      <c r="K107" s="27" t="s">
        <v>27</v>
      </c>
      <c r="L107" s="27" t="s">
        <v>27</v>
      </c>
      <c r="M107" s="27" t="s">
        <v>27</v>
      </c>
      <c r="N107" s="26" t="str">
        <f t="shared" si="28"/>
        <v>-</v>
      </c>
      <c r="O107" s="27" t="s">
        <v>27</v>
      </c>
      <c r="P107" s="27" t="s">
        <v>27</v>
      </c>
      <c r="Q107" s="27" t="s">
        <v>27</v>
      </c>
      <c r="R107" s="27" t="s">
        <v>27</v>
      </c>
      <c r="S107" s="27" t="s">
        <v>27</v>
      </c>
      <c r="T107" s="29" t="s">
        <v>27</v>
      </c>
      <c r="U107" s="24">
        <v>976</v>
      </c>
    </row>
    <row r="108" spans="1:21">
      <c r="A108" s="38" t="s">
        <v>221</v>
      </c>
      <c r="B108" s="38" t="s">
        <v>247</v>
      </c>
      <c r="C108" s="26" t="s">
        <v>27</v>
      </c>
      <c r="D108" s="27" t="s">
        <v>27</v>
      </c>
      <c r="E108" s="26" t="str">
        <f t="shared" si="27"/>
        <v>-</v>
      </c>
      <c r="F108" s="28" t="str">
        <f t="shared" si="26"/>
        <v>-</v>
      </c>
      <c r="G108" s="27" t="s">
        <v>27</v>
      </c>
      <c r="H108" s="27" t="s">
        <v>27</v>
      </c>
      <c r="I108" s="27" t="s">
        <v>27</v>
      </c>
      <c r="J108" s="27" t="s">
        <v>27</v>
      </c>
      <c r="K108" s="27" t="s">
        <v>27</v>
      </c>
      <c r="L108" s="27" t="s">
        <v>27</v>
      </c>
      <c r="M108" s="27" t="s">
        <v>27</v>
      </c>
      <c r="N108" s="26" t="str">
        <f t="shared" si="28"/>
        <v>-</v>
      </c>
      <c r="O108" s="27" t="s">
        <v>27</v>
      </c>
      <c r="P108" s="27" t="s">
        <v>27</v>
      </c>
      <c r="Q108" s="27" t="s">
        <v>27</v>
      </c>
      <c r="R108" s="27" t="s">
        <v>27</v>
      </c>
      <c r="S108" s="27" t="s">
        <v>27</v>
      </c>
      <c r="T108" s="29" t="s">
        <v>27</v>
      </c>
      <c r="U108" s="24">
        <v>977</v>
      </c>
    </row>
    <row r="109" spans="1:21">
      <c r="A109" s="38" t="s">
        <v>222</v>
      </c>
      <c r="B109" s="38" t="s">
        <v>246</v>
      </c>
      <c r="C109" s="26" t="s">
        <v>27</v>
      </c>
      <c r="D109" s="27" t="s">
        <v>27</v>
      </c>
      <c r="E109" s="26" t="str">
        <f t="shared" si="27"/>
        <v>-</v>
      </c>
      <c r="F109" s="28" t="str">
        <f t="shared" si="26"/>
        <v>-</v>
      </c>
      <c r="G109" s="27" t="s">
        <v>27</v>
      </c>
      <c r="H109" s="27" t="s">
        <v>27</v>
      </c>
      <c r="I109" s="27" t="s">
        <v>27</v>
      </c>
      <c r="J109" s="27" t="s">
        <v>27</v>
      </c>
      <c r="K109" s="27" t="s">
        <v>27</v>
      </c>
      <c r="L109" s="27" t="s">
        <v>27</v>
      </c>
      <c r="M109" s="27" t="s">
        <v>27</v>
      </c>
      <c r="N109" s="26" t="str">
        <f t="shared" si="28"/>
        <v>-</v>
      </c>
      <c r="O109" s="27" t="s">
        <v>27</v>
      </c>
      <c r="P109" s="27" t="s">
        <v>27</v>
      </c>
      <c r="Q109" s="27" t="s">
        <v>27</v>
      </c>
      <c r="R109" s="27" t="s">
        <v>27</v>
      </c>
      <c r="S109" s="27" t="s">
        <v>27</v>
      </c>
      <c r="T109" s="29" t="s">
        <v>27</v>
      </c>
      <c r="U109" s="24">
        <v>978</v>
      </c>
    </row>
    <row r="110" spans="1:21">
      <c r="A110" s="38" t="s">
        <v>223</v>
      </c>
      <c r="B110" s="38" t="s">
        <v>249</v>
      </c>
      <c r="C110" s="26" t="s">
        <v>27</v>
      </c>
      <c r="D110" s="27" t="s">
        <v>27</v>
      </c>
      <c r="E110" s="26" t="str">
        <f t="shared" si="27"/>
        <v>-</v>
      </c>
      <c r="F110" s="28" t="str">
        <f t="shared" si="26"/>
        <v>-</v>
      </c>
      <c r="G110" s="27" t="s">
        <v>27</v>
      </c>
      <c r="H110" s="27" t="s">
        <v>27</v>
      </c>
      <c r="I110" s="27" t="s">
        <v>27</v>
      </c>
      <c r="J110" s="27" t="s">
        <v>27</v>
      </c>
      <c r="K110" s="27" t="s">
        <v>27</v>
      </c>
      <c r="L110" s="27" t="s">
        <v>27</v>
      </c>
      <c r="M110" s="27" t="s">
        <v>27</v>
      </c>
      <c r="N110" s="26" t="str">
        <f t="shared" si="28"/>
        <v>-</v>
      </c>
      <c r="O110" s="27" t="s">
        <v>27</v>
      </c>
      <c r="P110" s="27" t="s">
        <v>27</v>
      </c>
      <c r="Q110" s="27" t="s">
        <v>27</v>
      </c>
      <c r="R110" s="27" t="s">
        <v>27</v>
      </c>
      <c r="S110" s="27" t="s">
        <v>27</v>
      </c>
      <c r="T110" s="29" t="s">
        <v>27</v>
      </c>
      <c r="U110" s="24">
        <v>979</v>
      </c>
    </row>
    <row r="111" spans="1:21">
      <c r="A111" s="38" t="s">
        <v>224</v>
      </c>
      <c r="B111" s="38" t="s">
        <v>250</v>
      </c>
      <c r="C111" s="26" t="s">
        <v>27</v>
      </c>
      <c r="D111" s="27" t="s">
        <v>27</v>
      </c>
      <c r="E111" s="26" t="str">
        <f t="shared" si="27"/>
        <v>-</v>
      </c>
      <c r="F111" s="28" t="str">
        <f t="shared" si="26"/>
        <v>-</v>
      </c>
      <c r="G111" s="27" t="s">
        <v>27</v>
      </c>
      <c r="H111" s="27" t="s">
        <v>27</v>
      </c>
      <c r="I111" s="27" t="s">
        <v>27</v>
      </c>
      <c r="J111" s="27" t="s">
        <v>27</v>
      </c>
      <c r="K111" s="27" t="s">
        <v>27</v>
      </c>
      <c r="L111" s="27" t="s">
        <v>27</v>
      </c>
      <c r="M111" s="27" t="s">
        <v>27</v>
      </c>
      <c r="N111" s="26" t="str">
        <f t="shared" si="28"/>
        <v>-</v>
      </c>
      <c r="O111" s="27" t="s">
        <v>27</v>
      </c>
      <c r="P111" s="27" t="s">
        <v>27</v>
      </c>
      <c r="Q111" s="27" t="s">
        <v>27</v>
      </c>
      <c r="R111" s="27" t="s">
        <v>27</v>
      </c>
      <c r="S111" s="27" t="s">
        <v>27</v>
      </c>
      <c r="T111" s="29" t="s">
        <v>27</v>
      </c>
      <c r="U111" s="24">
        <v>980</v>
      </c>
    </row>
    <row r="112" spans="1:21">
      <c r="A112" s="39" t="s">
        <v>226</v>
      </c>
      <c r="B112" s="39" t="s">
        <v>251</v>
      </c>
      <c r="C112" s="26" t="s">
        <v>27</v>
      </c>
      <c r="D112" s="27" t="s">
        <v>27</v>
      </c>
      <c r="E112" s="26" t="str">
        <f t="shared" si="27"/>
        <v>-</v>
      </c>
      <c r="F112" s="28" t="str">
        <f t="shared" si="26"/>
        <v>-</v>
      </c>
      <c r="G112" s="27" t="s">
        <v>27</v>
      </c>
      <c r="H112" s="27" t="s">
        <v>27</v>
      </c>
      <c r="I112" s="27" t="s">
        <v>27</v>
      </c>
      <c r="J112" s="27" t="s">
        <v>27</v>
      </c>
      <c r="K112" s="27" t="s">
        <v>27</v>
      </c>
      <c r="L112" s="27" t="s">
        <v>27</v>
      </c>
      <c r="M112" s="27" t="s">
        <v>27</v>
      </c>
      <c r="N112" s="26" t="str">
        <f t="shared" si="28"/>
        <v>-</v>
      </c>
      <c r="O112" s="27" t="s">
        <v>27</v>
      </c>
      <c r="P112" s="27" t="s">
        <v>27</v>
      </c>
      <c r="Q112" s="27" t="s">
        <v>27</v>
      </c>
      <c r="R112" s="27" t="s">
        <v>27</v>
      </c>
      <c r="S112" s="27" t="s">
        <v>27</v>
      </c>
      <c r="T112" s="29" t="s">
        <v>27</v>
      </c>
      <c r="U112" s="24">
        <v>981</v>
      </c>
    </row>
    <row r="113" spans="1:21">
      <c r="A113" s="39" t="s">
        <v>228</v>
      </c>
      <c r="B113" s="39" t="s">
        <v>252</v>
      </c>
      <c r="C113" s="26" t="s">
        <v>27</v>
      </c>
      <c r="D113" s="27" t="s">
        <v>27</v>
      </c>
      <c r="E113" s="26" t="str">
        <f t="shared" si="27"/>
        <v>-</v>
      </c>
      <c r="F113" s="28" t="str">
        <f t="shared" si="26"/>
        <v>-</v>
      </c>
      <c r="G113" s="27" t="s">
        <v>27</v>
      </c>
      <c r="H113" s="27" t="s">
        <v>27</v>
      </c>
      <c r="I113" s="27" t="s">
        <v>27</v>
      </c>
      <c r="J113" s="27" t="s">
        <v>27</v>
      </c>
      <c r="K113" s="27" t="s">
        <v>27</v>
      </c>
      <c r="L113" s="27" t="s">
        <v>27</v>
      </c>
      <c r="M113" s="27" t="s">
        <v>27</v>
      </c>
      <c r="N113" s="26" t="str">
        <f t="shared" si="28"/>
        <v>-</v>
      </c>
      <c r="O113" s="27" t="s">
        <v>27</v>
      </c>
      <c r="P113" s="27" t="s">
        <v>27</v>
      </c>
      <c r="Q113" s="27" t="s">
        <v>27</v>
      </c>
      <c r="R113" s="27" t="s">
        <v>27</v>
      </c>
      <c r="S113" s="27" t="s">
        <v>27</v>
      </c>
      <c r="T113" s="29" t="s">
        <v>27</v>
      </c>
      <c r="U113" s="24">
        <v>982</v>
      </c>
    </row>
    <row r="114" spans="1:21">
      <c r="A114" s="39" t="s">
        <v>230</v>
      </c>
      <c r="B114" s="39" t="s">
        <v>252</v>
      </c>
      <c r="C114" s="26" t="s">
        <v>27</v>
      </c>
      <c r="D114" s="27" t="s">
        <v>27</v>
      </c>
      <c r="E114" s="26" t="str">
        <f t="shared" si="27"/>
        <v>-</v>
      </c>
      <c r="F114" s="28" t="str">
        <f t="shared" si="26"/>
        <v>-</v>
      </c>
      <c r="G114" s="27" t="s">
        <v>27</v>
      </c>
      <c r="H114" s="27" t="s">
        <v>27</v>
      </c>
      <c r="I114" s="27" t="s">
        <v>27</v>
      </c>
      <c r="J114" s="27" t="s">
        <v>27</v>
      </c>
      <c r="K114" s="27" t="s">
        <v>27</v>
      </c>
      <c r="L114" s="27" t="s">
        <v>27</v>
      </c>
      <c r="M114" s="27" t="s">
        <v>27</v>
      </c>
      <c r="N114" s="26" t="str">
        <f t="shared" si="28"/>
        <v>-</v>
      </c>
      <c r="O114" s="27" t="s">
        <v>27</v>
      </c>
      <c r="P114" s="27" t="s">
        <v>27</v>
      </c>
      <c r="Q114" s="27" t="s">
        <v>27</v>
      </c>
      <c r="R114" s="27" t="s">
        <v>27</v>
      </c>
      <c r="S114" s="27" t="s">
        <v>27</v>
      </c>
      <c r="T114" s="29" t="s">
        <v>27</v>
      </c>
      <c r="U114" s="24">
        <v>983</v>
      </c>
    </row>
    <row r="115" spans="1:21">
      <c r="A115" s="39" t="s">
        <v>231</v>
      </c>
      <c r="B115" s="39" t="s">
        <v>252</v>
      </c>
      <c r="C115" s="26" t="s">
        <v>27</v>
      </c>
      <c r="D115" s="27" t="s">
        <v>27</v>
      </c>
      <c r="E115" s="26" t="str">
        <f t="shared" si="27"/>
        <v>-</v>
      </c>
      <c r="F115" s="28" t="str">
        <f t="shared" si="26"/>
        <v>-</v>
      </c>
      <c r="G115" s="27" t="s">
        <v>27</v>
      </c>
      <c r="H115" s="27" t="s">
        <v>27</v>
      </c>
      <c r="I115" s="27" t="s">
        <v>27</v>
      </c>
      <c r="J115" s="27" t="s">
        <v>27</v>
      </c>
      <c r="K115" s="27" t="s">
        <v>27</v>
      </c>
      <c r="L115" s="27" t="s">
        <v>27</v>
      </c>
      <c r="M115" s="27" t="s">
        <v>27</v>
      </c>
      <c r="N115" s="26" t="str">
        <f t="shared" si="28"/>
        <v>-</v>
      </c>
      <c r="O115" s="27" t="s">
        <v>27</v>
      </c>
      <c r="P115" s="27" t="s">
        <v>27</v>
      </c>
      <c r="Q115" s="27" t="s">
        <v>27</v>
      </c>
      <c r="R115" s="27" t="s">
        <v>27</v>
      </c>
      <c r="S115" s="27" t="s">
        <v>27</v>
      </c>
      <c r="T115" s="29" t="s">
        <v>27</v>
      </c>
      <c r="U115" s="24">
        <v>984</v>
      </c>
    </row>
    <row r="116" spans="1:21">
      <c r="A116" s="39" t="s">
        <v>232</v>
      </c>
      <c r="B116" s="39" t="s">
        <v>253</v>
      </c>
      <c r="C116" s="26" t="s">
        <v>27</v>
      </c>
      <c r="D116" s="27" t="s">
        <v>27</v>
      </c>
      <c r="E116" s="26" t="str">
        <f t="shared" si="27"/>
        <v>-</v>
      </c>
      <c r="F116" s="28" t="str">
        <f t="shared" si="26"/>
        <v>-</v>
      </c>
      <c r="G116" s="27" t="s">
        <v>27</v>
      </c>
      <c r="H116" s="27" t="s">
        <v>27</v>
      </c>
      <c r="I116" s="27" t="s">
        <v>27</v>
      </c>
      <c r="J116" s="27" t="s">
        <v>27</v>
      </c>
      <c r="K116" s="27" t="s">
        <v>27</v>
      </c>
      <c r="L116" s="27" t="s">
        <v>27</v>
      </c>
      <c r="M116" s="27" t="s">
        <v>27</v>
      </c>
      <c r="N116" s="26" t="str">
        <f t="shared" si="28"/>
        <v>-</v>
      </c>
      <c r="O116" s="27" t="s">
        <v>27</v>
      </c>
      <c r="P116" s="27" t="s">
        <v>27</v>
      </c>
      <c r="Q116" s="27" t="s">
        <v>27</v>
      </c>
      <c r="R116" s="27" t="s">
        <v>27</v>
      </c>
      <c r="S116" s="27" t="s">
        <v>27</v>
      </c>
      <c r="T116" s="29" t="s">
        <v>27</v>
      </c>
      <c r="U116" s="24">
        <v>985</v>
      </c>
    </row>
    <row r="117" spans="1:21">
      <c r="A117" s="39" t="s">
        <v>234</v>
      </c>
      <c r="B117" s="39" t="s">
        <v>251</v>
      </c>
      <c r="C117" s="26" t="s">
        <v>27</v>
      </c>
      <c r="D117" s="27" t="s">
        <v>27</v>
      </c>
      <c r="E117" s="26" t="str">
        <f t="shared" si="27"/>
        <v>-</v>
      </c>
      <c r="F117" s="28" t="str">
        <f t="shared" si="26"/>
        <v>-</v>
      </c>
      <c r="G117" s="27" t="s">
        <v>27</v>
      </c>
      <c r="H117" s="27" t="s">
        <v>27</v>
      </c>
      <c r="I117" s="27" t="s">
        <v>27</v>
      </c>
      <c r="J117" s="27" t="s">
        <v>27</v>
      </c>
      <c r="K117" s="27" t="s">
        <v>27</v>
      </c>
      <c r="L117" s="27" t="s">
        <v>27</v>
      </c>
      <c r="M117" s="27" t="s">
        <v>27</v>
      </c>
      <c r="N117" s="26" t="str">
        <f t="shared" si="28"/>
        <v>-</v>
      </c>
      <c r="O117" s="27" t="s">
        <v>27</v>
      </c>
      <c r="P117" s="27" t="s">
        <v>27</v>
      </c>
      <c r="Q117" s="27" t="s">
        <v>27</v>
      </c>
      <c r="R117" s="27" t="s">
        <v>27</v>
      </c>
      <c r="S117" s="27" t="s">
        <v>27</v>
      </c>
      <c r="T117" s="29" t="s">
        <v>27</v>
      </c>
      <c r="U117" s="24">
        <v>986</v>
      </c>
    </row>
    <row r="118" spans="1:21">
      <c r="A118" s="39" t="s">
        <v>235</v>
      </c>
      <c r="B118" s="39" t="s">
        <v>251</v>
      </c>
      <c r="C118" s="26" t="s">
        <v>27</v>
      </c>
      <c r="D118" s="27" t="s">
        <v>27</v>
      </c>
      <c r="E118" s="26" t="str">
        <f t="shared" si="27"/>
        <v>-</v>
      </c>
      <c r="F118" s="28" t="str">
        <f t="shared" si="26"/>
        <v>-</v>
      </c>
      <c r="G118" s="27" t="s">
        <v>27</v>
      </c>
      <c r="H118" s="27" t="s">
        <v>27</v>
      </c>
      <c r="I118" s="27" t="s">
        <v>27</v>
      </c>
      <c r="J118" s="27" t="s">
        <v>27</v>
      </c>
      <c r="K118" s="27" t="s">
        <v>27</v>
      </c>
      <c r="L118" s="27" t="s">
        <v>27</v>
      </c>
      <c r="M118" s="27" t="s">
        <v>27</v>
      </c>
      <c r="N118" s="26" t="str">
        <f t="shared" si="28"/>
        <v>-</v>
      </c>
      <c r="O118" s="27" t="s">
        <v>27</v>
      </c>
      <c r="P118" s="27" t="s">
        <v>27</v>
      </c>
      <c r="Q118" s="27" t="s">
        <v>27</v>
      </c>
      <c r="R118" s="27" t="s">
        <v>27</v>
      </c>
      <c r="S118" s="27" t="s">
        <v>27</v>
      </c>
      <c r="T118" s="29" t="s">
        <v>27</v>
      </c>
      <c r="U118" s="24">
        <v>987</v>
      </c>
    </row>
    <row r="119" spans="1:21">
      <c r="A119" s="39" t="s">
        <v>236</v>
      </c>
      <c r="B119" s="39" t="s">
        <v>252</v>
      </c>
      <c r="C119" s="26" t="s">
        <v>27</v>
      </c>
      <c r="D119" s="27" t="s">
        <v>27</v>
      </c>
      <c r="E119" s="26" t="str">
        <f t="shared" si="27"/>
        <v>-</v>
      </c>
      <c r="F119" s="28" t="str">
        <f t="shared" si="26"/>
        <v>-</v>
      </c>
      <c r="G119" s="27" t="s">
        <v>27</v>
      </c>
      <c r="H119" s="27" t="s">
        <v>27</v>
      </c>
      <c r="I119" s="27" t="s">
        <v>27</v>
      </c>
      <c r="J119" s="27" t="s">
        <v>27</v>
      </c>
      <c r="K119" s="27" t="s">
        <v>27</v>
      </c>
      <c r="L119" s="27" t="s">
        <v>27</v>
      </c>
      <c r="M119" s="27" t="s">
        <v>27</v>
      </c>
      <c r="N119" s="26" t="str">
        <f t="shared" si="28"/>
        <v>-</v>
      </c>
      <c r="O119" s="27" t="s">
        <v>27</v>
      </c>
      <c r="P119" s="27" t="s">
        <v>27</v>
      </c>
      <c r="Q119" s="27" t="s">
        <v>27</v>
      </c>
      <c r="R119" s="27" t="s">
        <v>27</v>
      </c>
      <c r="S119" s="27" t="s">
        <v>27</v>
      </c>
      <c r="T119" s="29" t="s">
        <v>27</v>
      </c>
      <c r="U119" s="24">
        <v>988</v>
      </c>
    </row>
    <row r="120" spans="1:21">
      <c r="A120" s="39" t="s">
        <v>237</v>
      </c>
      <c r="B120" s="39" t="s">
        <v>252</v>
      </c>
      <c r="C120" s="26" t="s">
        <v>27</v>
      </c>
      <c r="D120" s="27" t="s">
        <v>27</v>
      </c>
      <c r="E120" s="26" t="str">
        <f t="shared" si="27"/>
        <v>-</v>
      </c>
      <c r="F120" s="28" t="str">
        <f t="shared" si="26"/>
        <v>-</v>
      </c>
      <c r="G120" s="27" t="s">
        <v>27</v>
      </c>
      <c r="H120" s="27" t="s">
        <v>27</v>
      </c>
      <c r="I120" s="27" t="s">
        <v>27</v>
      </c>
      <c r="J120" s="27" t="s">
        <v>27</v>
      </c>
      <c r="K120" s="27" t="s">
        <v>27</v>
      </c>
      <c r="L120" s="27" t="s">
        <v>27</v>
      </c>
      <c r="M120" s="27" t="s">
        <v>27</v>
      </c>
      <c r="N120" s="26" t="str">
        <f t="shared" si="28"/>
        <v>-</v>
      </c>
      <c r="O120" s="27" t="s">
        <v>27</v>
      </c>
      <c r="P120" s="27" t="s">
        <v>27</v>
      </c>
      <c r="Q120" s="27" t="s">
        <v>27</v>
      </c>
      <c r="R120" s="27" t="s">
        <v>27</v>
      </c>
      <c r="S120" s="27" t="s">
        <v>27</v>
      </c>
      <c r="T120" s="29" t="s">
        <v>27</v>
      </c>
      <c r="U120" s="24">
        <v>989</v>
      </c>
    </row>
    <row r="121" spans="1:21">
      <c r="A121" s="39" t="s">
        <v>238</v>
      </c>
      <c r="B121" s="39" t="s">
        <v>253</v>
      </c>
      <c r="C121" s="26" t="s">
        <v>27</v>
      </c>
      <c r="D121" s="27" t="s">
        <v>27</v>
      </c>
      <c r="E121" s="26" t="str">
        <f t="shared" si="27"/>
        <v>-</v>
      </c>
      <c r="F121" s="28" t="str">
        <f t="shared" si="26"/>
        <v>-</v>
      </c>
      <c r="G121" s="27" t="s">
        <v>27</v>
      </c>
      <c r="H121" s="27" t="s">
        <v>27</v>
      </c>
      <c r="I121" s="27" t="s">
        <v>27</v>
      </c>
      <c r="J121" s="27" t="s">
        <v>27</v>
      </c>
      <c r="K121" s="27" t="s">
        <v>27</v>
      </c>
      <c r="L121" s="27" t="s">
        <v>27</v>
      </c>
      <c r="M121" s="27" t="s">
        <v>27</v>
      </c>
      <c r="N121" s="26" t="str">
        <f t="shared" si="28"/>
        <v>-</v>
      </c>
      <c r="O121" s="27" t="s">
        <v>27</v>
      </c>
      <c r="P121" s="27" t="s">
        <v>27</v>
      </c>
      <c r="Q121" s="27" t="s">
        <v>27</v>
      </c>
      <c r="R121" s="27" t="s">
        <v>27</v>
      </c>
      <c r="S121" s="27" t="s">
        <v>27</v>
      </c>
      <c r="T121" s="29" t="s">
        <v>27</v>
      </c>
      <c r="U121" s="24">
        <v>1695</v>
      </c>
    </row>
    <row r="122" spans="1:21">
      <c r="A122" s="39" t="s">
        <v>239</v>
      </c>
      <c r="B122" s="39" t="s">
        <v>252</v>
      </c>
      <c r="C122" s="26" t="s">
        <v>27</v>
      </c>
      <c r="D122" s="27" t="s">
        <v>27</v>
      </c>
      <c r="E122" s="26" t="str">
        <f t="shared" si="27"/>
        <v>-</v>
      </c>
      <c r="F122" s="28" t="str">
        <f t="shared" si="26"/>
        <v>-</v>
      </c>
      <c r="G122" s="27" t="s">
        <v>27</v>
      </c>
      <c r="H122" s="27" t="s">
        <v>27</v>
      </c>
      <c r="I122" s="27" t="s">
        <v>27</v>
      </c>
      <c r="J122" s="27" t="s">
        <v>27</v>
      </c>
      <c r="K122" s="27" t="s">
        <v>27</v>
      </c>
      <c r="L122" s="27" t="s">
        <v>27</v>
      </c>
      <c r="M122" s="27" t="s">
        <v>27</v>
      </c>
      <c r="N122" s="26" t="str">
        <f t="shared" si="28"/>
        <v>-</v>
      </c>
      <c r="O122" s="27" t="s">
        <v>27</v>
      </c>
      <c r="P122" s="27" t="s">
        <v>27</v>
      </c>
      <c r="Q122" s="27" t="s">
        <v>27</v>
      </c>
      <c r="R122" s="27" t="s">
        <v>27</v>
      </c>
      <c r="S122" s="27" t="s">
        <v>27</v>
      </c>
      <c r="T122" s="29" t="s">
        <v>27</v>
      </c>
      <c r="U122" s="24">
        <v>1696</v>
      </c>
    </row>
    <row r="123" spans="1:21">
      <c r="A123" s="39" t="s">
        <v>240</v>
      </c>
      <c r="B123" s="39" t="s">
        <v>254</v>
      </c>
      <c r="C123" s="26" t="s">
        <v>27</v>
      </c>
      <c r="D123" s="27" t="s">
        <v>27</v>
      </c>
      <c r="E123" s="26" t="str">
        <f t="shared" si="27"/>
        <v>-</v>
      </c>
      <c r="F123" s="28" t="str">
        <f t="shared" si="26"/>
        <v>-</v>
      </c>
      <c r="G123" s="27" t="s">
        <v>27</v>
      </c>
      <c r="H123" s="27" t="s">
        <v>27</v>
      </c>
      <c r="I123" s="27" t="s">
        <v>27</v>
      </c>
      <c r="J123" s="27" t="s">
        <v>27</v>
      </c>
      <c r="K123" s="27" t="s">
        <v>27</v>
      </c>
      <c r="L123" s="27" t="s">
        <v>27</v>
      </c>
      <c r="M123" s="27" t="s">
        <v>27</v>
      </c>
      <c r="N123" s="26" t="str">
        <f t="shared" si="28"/>
        <v>-</v>
      </c>
      <c r="O123" s="27" t="s">
        <v>27</v>
      </c>
      <c r="P123" s="27" t="s">
        <v>27</v>
      </c>
      <c r="Q123" s="27" t="s">
        <v>27</v>
      </c>
      <c r="R123" s="27" t="s">
        <v>27</v>
      </c>
      <c r="S123" s="27" t="s">
        <v>27</v>
      </c>
      <c r="T123" s="29" t="s">
        <v>27</v>
      </c>
      <c r="U123" s="24">
        <v>1697</v>
      </c>
    </row>
    <row r="124" spans="1:21">
      <c r="A124" s="20" t="s">
        <v>255</v>
      </c>
      <c r="B124" s="20" t="s">
        <v>256</v>
      </c>
      <c r="C124" s="21">
        <f>SUM(C125,C126,C127,C128,C129,C130,C131,C132,C133,C134,C135,C136,C137,C138,C139,C140,C141,C142,C143,C144,C145,C146,C147,C148,C149,C150,C151,C152,C153,C154,C155,C156,C157,C158,C159,C160,C161,C162,C163,C164,C165,C166,C167,C168,C169,C170,C171,C172,C173,C174,C175,C176,C177,C178)</f>
        <v>0</v>
      </c>
      <c r="D124" s="21">
        <f>SUM(D125,D126,D127,D128,D129,D130,D131,D132,D133,D134,D135,D136,D137,D138,D139,D140,D141,D142,D143,D144,D145,D146,D147,D148,D149,D150,D151,D152,D153,D154,D155,D156,D157,D158,D159,D160,D161,D162,D163,D164,D165,D166,D167,D168,D169,D170,D171,D172,D173,D174,D175,D176,D177,D178)</f>
        <v>0</v>
      </c>
      <c r="E124" s="21">
        <f>SUM(E125,E126,E127,E128,E129,E130,E131,E132,E133,E134,E135,E136,E137,E138,E139,E140,E141,E142,E143,E144,E145,E146,E147,E148,E149,E150,E151,E152,E153,E154,E155,E156,E157,E158,E159,E160,E161,E162,E163,E164,E165,E166,E167,E168,E169,E170,E171,E172,E173,E174,E175,E176,E177,E178)</f>
        <v>0</v>
      </c>
      <c r="F124" s="22" t="str">
        <f t="shared" si="26"/>
        <v>-</v>
      </c>
      <c r="G124" s="21">
        <f t="shared" ref="G124:L124" si="29">SUM(G125,G126,G127,G128,G129,G130,G131,G132,G133,G134,G135,G136,G137,G138,G139,G140,G141,G142,G143,G144,G145,G146,G147,G148,G149,G150,G151,G152,G153,G154,G155,G156,G157,G158,G159,G160,G161,G162,G163,G164,G165,G166,G167,G168,G169,G170,G171,G172,G173,G174,G175,G176,G177,G178)</f>
        <v>0</v>
      </c>
      <c r="H124" s="21">
        <f t="shared" si="29"/>
        <v>0</v>
      </c>
      <c r="I124" s="21">
        <f t="shared" si="29"/>
        <v>0</v>
      </c>
      <c r="J124" s="21">
        <f t="shared" si="29"/>
        <v>0</v>
      </c>
      <c r="K124" s="21">
        <f t="shared" si="29"/>
        <v>0</v>
      </c>
      <c r="L124" s="21">
        <f t="shared" si="29"/>
        <v>0</v>
      </c>
      <c r="M124" s="21" t="str">
        <f>IF(ISERROR(SUM(N124/L124)),"-",SUM(N124/L124))</f>
        <v>-</v>
      </c>
      <c r="N124" s="21">
        <f t="shared" ref="N124:T124" si="30">SUM(N125,N126,N127,N128,N129,N130,N131,N132,N133,N134,N135,N136,N137,N138,N139,N140,N141,N142,N143,N144,N145,N146,N147,N148,N149,N150,N151,N152,N153,N154,N155,N156,N157,N158,N159,N160,N161,N162,N163,N164,N165,N166,N167,N168,N169,N170,N171,N172,N173,N174,N175,N176,N177,N178)</f>
        <v>0</v>
      </c>
      <c r="O124" s="21">
        <f t="shared" si="30"/>
        <v>0</v>
      </c>
      <c r="P124" s="21">
        <f t="shared" si="30"/>
        <v>0</v>
      </c>
      <c r="Q124" s="21">
        <f t="shared" si="30"/>
        <v>0</v>
      </c>
      <c r="R124" s="21">
        <f t="shared" si="30"/>
        <v>0</v>
      </c>
      <c r="S124" s="21">
        <f t="shared" si="30"/>
        <v>0</v>
      </c>
      <c r="T124" s="23">
        <f t="shared" si="30"/>
        <v>0</v>
      </c>
      <c r="U124" s="3">
        <v>990</v>
      </c>
    </row>
    <row r="125" spans="1:21">
      <c r="A125" s="35" t="s">
        <v>177</v>
      </c>
      <c r="B125" s="35" t="s">
        <v>27</v>
      </c>
      <c r="C125" s="26" t="s">
        <v>27</v>
      </c>
      <c r="D125" s="27" t="s">
        <v>27</v>
      </c>
      <c r="E125" s="26" t="str">
        <f t="shared" ref="E125:E156" si="31">IF(ISERROR(SUM(D125-C125)),"-",SUM(D125-C125))</f>
        <v>-</v>
      </c>
      <c r="F125" s="28" t="str">
        <f t="shared" si="26"/>
        <v>-</v>
      </c>
      <c r="G125" s="27" t="s">
        <v>27</v>
      </c>
      <c r="H125" s="27" t="s">
        <v>27</v>
      </c>
      <c r="I125" s="27" t="s">
        <v>27</v>
      </c>
      <c r="J125" s="27" t="s">
        <v>27</v>
      </c>
      <c r="K125" s="27" t="s">
        <v>27</v>
      </c>
      <c r="L125" s="27" t="s">
        <v>27</v>
      </c>
      <c r="M125" s="27" t="s">
        <v>27</v>
      </c>
      <c r="N125" s="26" t="str">
        <f t="shared" ref="N125:N156" si="32">IF(ISERROR((L125*M125)/100),"-",(L125*M125)/100)</f>
        <v>-</v>
      </c>
      <c r="O125" s="27" t="s">
        <v>27</v>
      </c>
      <c r="P125" s="27" t="s">
        <v>27</v>
      </c>
      <c r="Q125" s="27" t="s">
        <v>27</v>
      </c>
      <c r="R125" s="27" t="s">
        <v>27</v>
      </c>
      <c r="S125" s="27" t="s">
        <v>27</v>
      </c>
      <c r="T125" s="29" t="s">
        <v>27</v>
      </c>
      <c r="U125" s="24">
        <v>1854</v>
      </c>
    </row>
    <row r="126" spans="1:21">
      <c r="A126" s="35" t="s">
        <v>178</v>
      </c>
      <c r="B126" s="35" t="s">
        <v>27</v>
      </c>
      <c r="C126" s="26" t="s">
        <v>27</v>
      </c>
      <c r="D126" s="27" t="s">
        <v>27</v>
      </c>
      <c r="E126" s="26" t="str">
        <f t="shared" si="31"/>
        <v>-</v>
      </c>
      <c r="F126" s="28" t="str">
        <f t="shared" si="26"/>
        <v>-</v>
      </c>
      <c r="G126" s="27" t="s">
        <v>27</v>
      </c>
      <c r="H126" s="27" t="s">
        <v>27</v>
      </c>
      <c r="I126" s="27" t="s">
        <v>27</v>
      </c>
      <c r="J126" s="27" t="s">
        <v>27</v>
      </c>
      <c r="K126" s="27" t="s">
        <v>27</v>
      </c>
      <c r="L126" s="27" t="s">
        <v>27</v>
      </c>
      <c r="M126" s="27" t="s">
        <v>27</v>
      </c>
      <c r="N126" s="26" t="str">
        <f t="shared" si="32"/>
        <v>-</v>
      </c>
      <c r="O126" s="27" t="s">
        <v>27</v>
      </c>
      <c r="P126" s="27" t="s">
        <v>27</v>
      </c>
      <c r="Q126" s="27" t="s">
        <v>27</v>
      </c>
      <c r="R126" s="27" t="s">
        <v>27</v>
      </c>
      <c r="S126" s="27" t="s">
        <v>27</v>
      </c>
      <c r="T126" s="29" t="s">
        <v>27</v>
      </c>
      <c r="U126" s="24">
        <v>1855</v>
      </c>
    </row>
    <row r="127" spans="1:21">
      <c r="A127" s="35" t="s">
        <v>179</v>
      </c>
      <c r="B127" s="35" t="s">
        <v>27</v>
      </c>
      <c r="C127" s="26" t="s">
        <v>27</v>
      </c>
      <c r="D127" s="27" t="s">
        <v>27</v>
      </c>
      <c r="E127" s="26" t="str">
        <f t="shared" si="31"/>
        <v>-</v>
      </c>
      <c r="F127" s="28" t="str">
        <f t="shared" si="26"/>
        <v>-</v>
      </c>
      <c r="G127" s="27" t="s">
        <v>27</v>
      </c>
      <c r="H127" s="27" t="s">
        <v>27</v>
      </c>
      <c r="I127" s="27" t="s">
        <v>27</v>
      </c>
      <c r="J127" s="27" t="s">
        <v>27</v>
      </c>
      <c r="K127" s="27" t="s">
        <v>27</v>
      </c>
      <c r="L127" s="27" t="s">
        <v>27</v>
      </c>
      <c r="M127" s="27" t="s">
        <v>27</v>
      </c>
      <c r="N127" s="26" t="str">
        <f t="shared" si="32"/>
        <v>-</v>
      </c>
      <c r="O127" s="27" t="s">
        <v>27</v>
      </c>
      <c r="P127" s="27" t="s">
        <v>27</v>
      </c>
      <c r="Q127" s="27" t="s">
        <v>27</v>
      </c>
      <c r="R127" s="27" t="s">
        <v>27</v>
      </c>
      <c r="S127" s="27" t="s">
        <v>27</v>
      </c>
      <c r="T127" s="29" t="s">
        <v>27</v>
      </c>
      <c r="U127" s="24">
        <v>1856</v>
      </c>
    </row>
    <row r="128" spans="1:21">
      <c r="A128" s="36" t="s">
        <v>180</v>
      </c>
      <c r="B128" s="36" t="s">
        <v>27</v>
      </c>
      <c r="C128" s="26" t="s">
        <v>27</v>
      </c>
      <c r="D128" s="27" t="s">
        <v>27</v>
      </c>
      <c r="E128" s="26" t="str">
        <f t="shared" si="31"/>
        <v>-</v>
      </c>
      <c r="F128" s="28" t="str">
        <f t="shared" si="26"/>
        <v>-</v>
      </c>
      <c r="G128" s="27" t="s">
        <v>27</v>
      </c>
      <c r="H128" s="27" t="s">
        <v>27</v>
      </c>
      <c r="I128" s="27" t="s">
        <v>27</v>
      </c>
      <c r="J128" s="27" t="s">
        <v>27</v>
      </c>
      <c r="K128" s="27" t="s">
        <v>27</v>
      </c>
      <c r="L128" s="27" t="s">
        <v>27</v>
      </c>
      <c r="M128" s="27" t="s">
        <v>27</v>
      </c>
      <c r="N128" s="26" t="str">
        <f t="shared" si="32"/>
        <v>-</v>
      </c>
      <c r="O128" s="27" t="s">
        <v>27</v>
      </c>
      <c r="P128" s="27" t="s">
        <v>27</v>
      </c>
      <c r="Q128" s="27" t="s">
        <v>27</v>
      </c>
      <c r="R128" s="27" t="s">
        <v>27</v>
      </c>
      <c r="S128" s="27" t="s">
        <v>27</v>
      </c>
      <c r="T128" s="29" t="s">
        <v>27</v>
      </c>
      <c r="U128" s="24">
        <v>1803</v>
      </c>
    </row>
    <row r="129" spans="1:21">
      <c r="A129" s="36" t="s">
        <v>181</v>
      </c>
      <c r="B129" s="36" t="s">
        <v>27</v>
      </c>
      <c r="C129" s="26" t="s">
        <v>27</v>
      </c>
      <c r="D129" s="27" t="s">
        <v>27</v>
      </c>
      <c r="E129" s="26" t="str">
        <f t="shared" si="31"/>
        <v>-</v>
      </c>
      <c r="F129" s="28" t="str">
        <f t="shared" si="26"/>
        <v>-</v>
      </c>
      <c r="G129" s="27" t="s">
        <v>27</v>
      </c>
      <c r="H129" s="27" t="s">
        <v>27</v>
      </c>
      <c r="I129" s="27" t="s">
        <v>27</v>
      </c>
      <c r="J129" s="27" t="s">
        <v>27</v>
      </c>
      <c r="K129" s="27" t="s">
        <v>27</v>
      </c>
      <c r="L129" s="27" t="s">
        <v>27</v>
      </c>
      <c r="M129" s="27" t="s">
        <v>27</v>
      </c>
      <c r="N129" s="26" t="str">
        <f t="shared" si="32"/>
        <v>-</v>
      </c>
      <c r="O129" s="27" t="s">
        <v>27</v>
      </c>
      <c r="P129" s="27" t="s">
        <v>27</v>
      </c>
      <c r="Q129" s="27" t="s">
        <v>27</v>
      </c>
      <c r="R129" s="27" t="s">
        <v>27</v>
      </c>
      <c r="S129" s="27" t="s">
        <v>27</v>
      </c>
      <c r="T129" s="29" t="s">
        <v>27</v>
      </c>
      <c r="U129" s="24">
        <v>1804</v>
      </c>
    </row>
    <row r="130" spans="1:21">
      <c r="A130" s="36" t="s">
        <v>182</v>
      </c>
      <c r="B130" s="36" t="s">
        <v>27</v>
      </c>
      <c r="C130" s="26" t="s">
        <v>27</v>
      </c>
      <c r="D130" s="27" t="s">
        <v>27</v>
      </c>
      <c r="E130" s="26" t="str">
        <f t="shared" si="31"/>
        <v>-</v>
      </c>
      <c r="F130" s="28" t="str">
        <f t="shared" si="26"/>
        <v>-</v>
      </c>
      <c r="G130" s="27" t="s">
        <v>27</v>
      </c>
      <c r="H130" s="27" t="s">
        <v>27</v>
      </c>
      <c r="I130" s="27" t="s">
        <v>27</v>
      </c>
      <c r="J130" s="27" t="s">
        <v>27</v>
      </c>
      <c r="K130" s="27" t="s">
        <v>27</v>
      </c>
      <c r="L130" s="27" t="s">
        <v>27</v>
      </c>
      <c r="M130" s="27" t="s">
        <v>27</v>
      </c>
      <c r="N130" s="26" t="str">
        <f t="shared" si="32"/>
        <v>-</v>
      </c>
      <c r="O130" s="27" t="s">
        <v>27</v>
      </c>
      <c r="P130" s="27" t="s">
        <v>27</v>
      </c>
      <c r="Q130" s="27" t="s">
        <v>27</v>
      </c>
      <c r="R130" s="27" t="s">
        <v>27</v>
      </c>
      <c r="S130" s="27" t="s">
        <v>27</v>
      </c>
      <c r="T130" s="29" t="s">
        <v>27</v>
      </c>
      <c r="U130" s="24">
        <v>1805</v>
      </c>
    </row>
    <row r="131" spans="1:21">
      <c r="A131" s="37" t="s">
        <v>183</v>
      </c>
      <c r="B131" s="37" t="s">
        <v>257</v>
      </c>
      <c r="C131" s="26" t="s">
        <v>27</v>
      </c>
      <c r="D131" s="27" t="s">
        <v>27</v>
      </c>
      <c r="E131" s="26" t="str">
        <f t="shared" si="31"/>
        <v>-</v>
      </c>
      <c r="F131" s="28" t="str">
        <f t="shared" si="26"/>
        <v>-</v>
      </c>
      <c r="G131" s="27" t="s">
        <v>27</v>
      </c>
      <c r="H131" s="27" t="s">
        <v>27</v>
      </c>
      <c r="I131" s="27" t="s">
        <v>27</v>
      </c>
      <c r="J131" s="27" t="s">
        <v>27</v>
      </c>
      <c r="K131" s="27" t="s">
        <v>27</v>
      </c>
      <c r="L131" s="27" t="s">
        <v>27</v>
      </c>
      <c r="M131" s="27" t="s">
        <v>27</v>
      </c>
      <c r="N131" s="26" t="str">
        <f t="shared" si="32"/>
        <v>-</v>
      </c>
      <c r="O131" s="27" t="s">
        <v>27</v>
      </c>
      <c r="P131" s="27" t="s">
        <v>27</v>
      </c>
      <c r="Q131" s="27" t="s">
        <v>27</v>
      </c>
      <c r="R131" s="27" t="s">
        <v>27</v>
      </c>
      <c r="S131" s="27" t="s">
        <v>27</v>
      </c>
      <c r="T131" s="29" t="s">
        <v>27</v>
      </c>
      <c r="U131" s="24">
        <v>1806</v>
      </c>
    </row>
    <row r="132" spans="1:21">
      <c r="A132" s="37" t="s">
        <v>185</v>
      </c>
      <c r="B132" s="37" t="s">
        <v>258</v>
      </c>
      <c r="C132" s="26" t="s">
        <v>27</v>
      </c>
      <c r="D132" s="27" t="s">
        <v>27</v>
      </c>
      <c r="E132" s="26" t="str">
        <f t="shared" si="31"/>
        <v>-</v>
      </c>
      <c r="F132" s="28" t="str">
        <f t="shared" si="26"/>
        <v>-</v>
      </c>
      <c r="G132" s="27" t="s">
        <v>27</v>
      </c>
      <c r="H132" s="27" t="s">
        <v>27</v>
      </c>
      <c r="I132" s="27" t="s">
        <v>27</v>
      </c>
      <c r="J132" s="27" t="s">
        <v>27</v>
      </c>
      <c r="K132" s="27" t="s">
        <v>27</v>
      </c>
      <c r="L132" s="27" t="s">
        <v>27</v>
      </c>
      <c r="M132" s="27" t="s">
        <v>27</v>
      </c>
      <c r="N132" s="26" t="str">
        <f t="shared" si="32"/>
        <v>-</v>
      </c>
      <c r="O132" s="27" t="s">
        <v>27</v>
      </c>
      <c r="P132" s="27" t="s">
        <v>27</v>
      </c>
      <c r="Q132" s="27" t="s">
        <v>27</v>
      </c>
      <c r="R132" s="27" t="s">
        <v>27</v>
      </c>
      <c r="S132" s="27" t="s">
        <v>27</v>
      </c>
      <c r="T132" s="29" t="s">
        <v>27</v>
      </c>
      <c r="U132" s="24">
        <v>1807</v>
      </c>
    </row>
    <row r="133" spans="1:21">
      <c r="A133" s="37" t="s">
        <v>187</v>
      </c>
      <c r="B133" s="37" t="s">
        <v>258</v>
      </c>
      <c r="C133" s="26" t="s">
        <v>27</v>
      </c>
      <c r="D133" s="27" t="s">
        <v>27</v>
      </c>
      <c r="E133" s="26" t="str">
        <f t="shared" si="31"/>
        <v>-</v>
      </c>
      <c r="F133" s="28" t="str">
        <f t="shared" si="26"/>
        <v>-</v>
      </c>
      <c r="G133" s="27" t="s">
        <v>27</v>
      </c>
      <c r="H133" s="27" t="s">
        <v>27</v>
      </c>
      <c r="I133" s="27" t="s">
        <v>27</v>
      </c>
      <c r="J133" s="27" t="s">
        <v>27</v>
      </c>
      <c r="K133" s="27" t="s">
        <v>27</v>
      </c>
      <c r="L133" s="27" t="s">
        <v>27</v>
      </c>
      <c r="M133" s="27" t="s">
        <v>27</v>
      </c>
      <c r="N133" s="26" t="str">
        <f t="shared" si="32"/>
        <v>-</v>
      </c>
      <c r="O133" s="27" t="s">
        <v>27</v>
      </c>
      <c r="P133" s="27" t="s">
        <v>27</v>
      </c>
      <c r="Q133" s="27" t="s">
        <v>27</v>
      </c>
      <c r="R133" s="27" t="s">
        <v>27</v>
      </c>
      <c r="S133" s="27" t="s">
        <v>27</v>
      </c>
      <c r="T133" s="29" t="s">
        <v>27</v>
      </c>
      <c r="U133" s="24">
        <v>1808</v>
      </c>
    </row>
    <row r="134" spans="1:21">
      <c r="A134" s="37" t="s">
        <v>188</v>
      </c>
      <c r="B134" s="37" t="s">
        <v>258</v>
      </c>
      <c r="C134" s="26" t="s">
        <v>27</v>
      </c>
      <c r="D134" s="27" t="s">
        <v>27</v>
      </c>
      <c r="E134" s="26" t="str">
        <f t="shared" si="31"/>
        <v>-</v>
      </c>
      <c r="F134" s="28" t="str">
        <f t="shared" si="26"/>
        <v>-</v>
      </c>
      <c r="G134" s="27" t="s">
        <v>27</v>
      </c>
      <c r="H134" s="27" t="s">
        <v>27</v>
      </c>
      <c r="I134" s="27" t="s">
        <v>27</v>
      </c>
      <c r="J134" s="27" t="s">
        <v>27</v>
      </c>
      <c r="K134" s="27" t="s">
        <v>27</v>
      </c>
      <c r="L134" s="27" t="s">
        <v>27</v>
      </c>
      <c r="M134" s="27" t="s">
        <v>27</v>
      </c>
      <c r="N134" s="26" t="str">
        <f t="shared" si="32"/>
        <v>-</v>
      </c>
      <c r="O134" s="27" t="s">
        <v>27</v>
      </c>
      <c r="P134" s="27" t="s">
        <v>27</v>
      </c>
      <c r="Q134" s="27" t="s">
        <v>27</v>
      </c>
      <c r="R134" s="27" t="s">
        <v>27</v>
      </c>
      <c r="S134" s="27" t="s">
        <v>27</v>
      </c>
      <c r="T134" s="29" t="s">
        <v>27</v>
      </c>
      <c r="U134" s="24">
        <v>1809</v>
      </c>
    </row>
    <row r="135" spans="1:21">
      <c r="A135" s="37" t="s">
        <v>189</v>
      </c>
      <c r="B135" s="37" t="s">
        <v>258</v>
      </c>
      <c r="C135" s="26" t="s">
        <v>27</v>
      </c>
      <c r="D135" s="27" t="s">
        <v>27</v>
      </c>
      <c r="E135" s="26" t="str">
        <f t="shared" si="31"/>
        <v>-</v>
      </c>
      <c r="F135" s="28" t="str">
        <f t="shared" ref="F135:F198" si="33">IF(ISERROR(SUM(D135/G135)),"-",SUM(D135/G135))</f>
        <v>-</v>
      </c>
      <c r="G135" s="27" t="s">
        <v>27</v>
      </c>
      <c r="H135" s="27" t="s">
        <v>27</v>
      </c>
      <c r="I135" s="27" t="s">
        <v>27</v>
      </c>
      <c r="J135" s="27" t="s">
        <v>27</v>
      </c>
      <c r="K135" s="27" t="s">
        <v>27</v>
      </c>
      <c r="L135" s="27" t="s">
        <v>27</v>
      </c>
      <c r="M135" s="27" t="s">
        <v>27</v>
      </c>
      <c r="N135" s="26" t="str">
        <f t="shared" si="32"/>
        <v>-</v>
      </c>
      <c r="O135" s="27" t="s">
        <v>27</v>
      </c>
      <c r="P135" s="27" t="s">
        <v>27</v>
      </c>
      <c r="Q135" s="27" t="s">
        <v>27</v>
      </c>
      <c r="R135" s="27" t="s">
        <v>27</v>
      </c>
      <c r="S135" s="27" t="s">
        <v>27</v>
      </c>
      <c r="T135" s="29" t="s">
        <v>27</v>
      </c>
      <c r="U135" s="24">
        <v>1810</v>
      </c>
    </row>
    <row r="136" spans="1:21">
      <c r="A136" s="37" t="s">
        <v>190</v>
      </c>
      <c r="B136" s="37" t="s">
        <v>257</v>
      </c>
      <c r="C136" s="26" t="s">
        <v>27</v>
      </c>
      <c r="D136" s="27" t="s">
        <v>27</v>
      </c>
      <c r="E136" s="26" t="str">
        <f t="shared" si="31"/>
        <v>-</v>
      </c>
      <c r="F136" s="28" t="str">
        <f t="shared" si="33"/>
        <v>-</v>
      </c>
      <c r="G136" s="27" t="s">
        <v>27</v>
      </c>
      <c r="H136" s="27" t="s">
        <v>27</v>
      </c>
      <c r="I136" s="27" t="s">
        <v>27</v>
      </c>
      <c r="J136" s="27" t="s">
        <v>27</v>
      </c>
      <c r="K136" s="27" t="s">
        <v>27</v>
      </c>
      <c r="L136" s="27" t="s">
        <v>27</v>
      </c>
      <c r="M136" s="27" t="s">
        <v>27</v>
      </c>
      <c r="N136" s="26" t="str">
        <f t="shared" si="32"/>
        <v>-</v>
      </c>
      <c r="O136" s="27" t="s">
        <v>27</v>
      </c>
      <c r="P136" s="27" t="s">
        <v>27</v>
      </c>
      <c r="Q136" s="27" t="s">
        <v>27</v>
      </c>
      <c r="R136" s="27" t="s">
        <v>27</v>
      </c>
      <c r="S136" s="27" t="s">
        <v>27</v>
      </c>
      <c r="T136" s="29" t="s">
        <v>27</v>
      </c>
      <c r="U136" s="24">
        <v>1811</v>
      </c>
    </row>
    <row r="137" spans="1:21">
      <c r="A137" s="37" t="s">
        <v>191</v>
      </c>
      <c r="B137" s="37" t="s">
        <v>257</v>
      </c>
      <c r="C137" s="26" t="s">
        <v>27</v>
      </c>
      <c r="D137" s="27" t="s">
        <v>27</v>
      </c>
      <c r="E137" s="26" t="str">
        <f t="shared" si="31"/>
        <v>-</v>
      </c>
      <c r="F137" s="28" t="str">
        <f t="shared" si="33"/>
        <v>-</v>
      </c>
      <c r="G137" s="27" t="s">
        <v>27</v>
      </c>
      <c r="H137" s="27" t="s">
        <v>27</v>
      </c>
      <c r="I137" s="27" t="s">
        <v>27</v>
      </c>
      <c r="J137" s="27" t="s">
        <v>27</v>
      </c>
      <c r="K137" s="27" t="s">
        <v>27</v>
      </c>
      <c r="L137" s="27" t="s">
        <v>27</v>
      </c>
      <c r="M137" s="27" t="s">
        <v>27</v>
      </c>
      <c r="N137" s="26" t="str">
        <f t="shared" si="32"/>
        <v>-</v>
      </c>
      <c r="O137" s="27" t="s">
        <v>27</v>
      </c>
      <c r="P137" s="27" t="s">
        <v>27</v>
      </c>
      <c r="Q137" s="27" t="s">
        <v>27</v>
      </c>
      <c r="R137" s="27" t="s">
        <v>27</v>
      </c>
      <c r="S137" s="27" t="s">
        <v>27</v>
      </c>
      <c r="T137" s="29" t="s">
        <v>27</v>
      </c>
      <c r="U137" s="24">
        <v>1812</v>
      </c>
    </row>
    <row r="138" spans="1:21">
      <c r="A138" s="37" t="s">
        <v>192</v>
      </c>
      <c r="B138" s="37" t="s">
        <v>258</v>
      </c>
      <c r="C138" s="26" t="s">
        <v>27</v>
      </c>
      <c r="D138" s="27" t="s">
        <v>27</v>
      </c>
      <c r="E138" s="26" t="str">
        <f t="shared" si="31"/>
        <v>-</v>
      </c>
      <c r="F138" s="28" t="str">
        <f t="shared" si="33"/>
        <v>-</v>
      </c>
      <c r="G138" s="27" t="s">
        <v>27</v>
      </c>
      <c r="H138" s="27" t="s">
        <v>27</v>
      </c>
      <c r="I138" s="27" t="s">
        <v>27</v>
      </c>
      <c r="J138" s="27" t="s">
        <v>27</v>
      </c>
      <c r="K138" s="27" t="s">
        <v>27</v>
      </c>
      <c r="L138" s="27" t="s">
        <v>27</v>
      </c>
      <c r="M138" s="27" t="s">
        <v>27</v>
      </c>
      <c r="N138" s="26" t="str">
        <f t="shared" si="32"/>
        <v>-</v>
      </c>
      <c r="O138" s="27" t="s">
        <v>27</v>
      </c>
      <c r="P138" s="27" t="s">
        <v>27</v>
      </c>
      <c r="Q138" s="27" t="s">
        <v>27</v>
      </c>
      <c r="R138" s="27" t="s">
        <v>27</v>
      </c>
      <c r="S138" s="27" t="s">
        <v>27</v>
      </c>
      <c r="T138" s="29" t="s">
        <v>27</v>
      </c>
      <c r="U138" s="24">
        <v>1813</v>
      </c>
    </row>
    <row r="139" spans="1:21">
      <c r="A139" s="37" t="s">
        <v>193</v>
      </c>
      <c r="B139" s="37" t="s">
        <v>257</v>
      </c>
      <c r="C139" s="26" t="s">
        <v>27</v>
      </c>
      <c r="D139" s="27" t="s">
        <v>27</v>
      </c>
      <c r="E139" s="26" t="str">
        <f t="shared" si="31"/>
        <v>-</v>
      </c>
      <c r="F139" s="28" t="str">
        <f t="shared" si="33"/>
        <v>-</v>
      </c>
      <c r="G139" s="27" t="s">
        <v>27</v>
      </c>
      <c r="H139" s="27" t="s">
        <v>27</v>
      </c>
      <c r="I139" s="27" t="s">
        <v>27</v>
      </c>
      <c r="J139" s="27" t="s">
        <v>27</v>
      </c>
      <c r="K139" s="27" t="s">
        <v>27</v>
      </c>
      <c r="L139" s="27" t="s">
        <v>27</v>
      </c>
      <c r="M139" s="27" t="s">
        <v>27</v>
      </c>
      <c r="N139" s="26" t="str">
        <f t="shared" si="32"/>
        <v>-</v>
      </c>
      <c r="O139" s="27" t="s">
        <v>27</v>
      </c>
      <c r="P139" s="27" t="s">
        <v>27</v>
      </c>
      <c r="Q139" s="27" t="s">
        <v>27</v>
      </c>
      <c r="R139" s="27" t="s">
        <v>27</v>
      </c>
      <c r="S139" s="27" t="s">
        <v>27</v>
      </c>
      <c r="T139" s="29" t="s">
        <v>27</v>
      </c>
      <c r="U139" s="24">
        <v>1814</v>
      </c>
    </row>
    <row r="140" spans="1:21">
      <c r="A140" s="37" t="s">
        <v>194</v>
      </c>
      <c r="B140" s="37" t="s">
        <v>258</v>
      </c>
      <c r="C140" s="26" t="s">
        <v>27</v>
      </c>
      <c r="D140" s="27" t="s">
        <v>27</v>
      </c>
      <c r="E140" s="26" t="str">
        <f t="shared" si="31"/>
        <v>-</v>
      </c>
      <c r="F140" s="28" t="str">
        <f t="shared" si="33"/>
        <v>-</v>
      </c>
      <c r="G140" s="27" t="s">
        <v>27</v>
      </c>
      <c r="H140" s="27" t="s">
        <v>27</v>
      </c>
      <c r="I140" s="27" t="s">
        <v>27</v>
      </c>
      <c r="J140" s="27" t="s">
        <v>27</v>
      </c>
      <c r="K140" s="27" t="s">
        <v>27</v>
      </c>
      <c r="L140" s="27" t="s">
        <v>27</v>
      </c>
      <c r="M140" s="27" t="s">
        <v>27</v>
      </c>
      <c r="N140" s="26" t="str">
        <f t="shared" si="32"/>
        <v>-</v>
      </c>
      <c r="O140" s="27" t="s">
        <v>27</v>
      </c>
      <c r="P140" s="27" t="s">
        <v>27</v>
      </c>
      <c r="Q140" s="27" t="s">
        <v>27</v>
      </c>
      <c r="R140" s="27" t="s">
        <v>27</v>
      </c>
      <c r="S140" s="27" t="s">
        <v>27</v>
      </c>
      <c r="T140" s="29" t="s">
        <v>27</v>
      </c>
      <c r="U140" s="24">
        <v>1815</v>
      </c>
    </row>
    <row r="141" spans="1:21">
      <c r="A141" s="37" t="s">
        <v>195</v>
      </c>
      <c r="B141" s="37" t="s">
        <v>258</v>
      </c>
      <c r="C141" s="26" t="s">
        <v>27</v>
      </c>
      <c r="D141" s="27" t="s">
        <v>27</v>
      </c>
      <c r="E141" s="26" t="str">
        <f t="shared" si="31"/>
        <v>-</v>
      </c>
      <c r="F141" s="28" t="str">
        <f t="shared" si="33"/>
        <v>-</v>
      </c>
      <c r="G141" s="27" t="s">
        <v>27</v>
      </c>
      <c r="H141" s="27" t="s">
        <v>27</v>
      </c>
      <c r="I141" s="27" t="s">
        <v>27</v>
      </c>
      <c r="J141" s="27" t="s">
        <v>27</v>
      </c>
      <c r="K141" s="27" t="s">
        <v>27</v>
      </c>
      <c r="L141" s="27" t="s">
        <v>27</v>
      </c>
      <c r="M141" s="27" t="s">
        <v>27</v>
      </c>
      <c r="N141" s="26" t="str">
        <f t="shared" si="32"/>
        <v>-</v>
      </c>
      <c r="O141" s="27" t="s">
        <v>27</v>
      </c>
      <c r="P141" s="27" t="s">
        <v>27</v>
      </c>
      <c r="Q141" s="27" t="s">
        <v>27</v>
      </c>
      <c r="R141" s="27" t="s">
        <v>27</v>
      </c>
      <c r="S141" s="27" t="s">
        <v>27</v>
      </c>
      <c r="T141" s="29" t="s">
        <v>27</v>
      </c>
      <c r="U141" s="24">
        <v>1816</v>
      </c>
    </row>
    <row r="142" spans="1:21">
      <c r="A142" s="37" t="s">
        <v>196</v>
      </c>
      <c r="B142" s="37" t="s">
        <v>257</v>
      </c>
      <c r="C142" s="26" t="s">
        <v>27</v>
      </c>
      <c r="D142" s="27" t="s">
        <v>27</v>
      </c>
      <c r="E142" s="26" t="str">
        <f t="shared" si="31"/>
        <v>-</v>
      </c>
      <c r="F142" s="28" t="str">
        <f t="shared" si="33"/>
        <v>-</v>
      </c>
      <c r="G142" s="27" t="s">
        <v>27</v>
      </c>
      <c r="H142" s="27" t="s">
        <v>27</v>
      </c>
      <c r="I142" s="27" t="s">
        <v>27</v>
      </c>
      <c r="J142" s="27" t="s">
        <v>27</v>
      </c>
      <c r="K142" s="27" t="s">
        <v>27</v>
      </c>
      <c r="L142" s="27" t="s">
        <v>27</v>
      </c>
      <c r="M142" s="27" t="s">
        <v>27</v>
      </c>
      <c r="N142" s="26" t="str">
        <f t="shared" si="32"/>
        <v>-</v>
      </c>
      <c r="O142" s="27" t="s">
        <v>27</v>
      </c>
      <c r="P142" s="27" t="s">
        <v>27</v>
      </c>
      <c r="Q142" s="27" t="s">
        <v>27</v>
      </c>
      <c r="R142" s="27" t="s">
        <v>27</v>
      </c>
      <c r="S142" s="27" t="s">
        <v>27</v>
      </c>
      <c r="T142" s="29" t="s">
        <v>27</v>
      </c>
      <c r="U142" s="24">
        <v>1817</v>
      </c>
    </row>
    <row r="143" spans="1:21">
      <c r="A143" s="37" t="s">
        <v>197</v>
      </c>
      <c r="B143" s="37" t="s">
        <v>257</v>
      </c>
      <c r="C143" s="26" t="s">
        <v>27</v>
      </c>
      <c r="D143" s="27" t="s">
        <v>27</v>
      </c>
      <c r="E143" s="26" t="str">
        <f t="shared" si="31"/>
        <v>-</v>
      </c>
      <c r="F143" s="28" t="str">
        <f t="shared" si="33"/>
        <v>-</v>
      </c>
      <c r="G143" s="27" t="s">
        <v>27</v>
      </c>
      <c r="H143" s="27" t="s">
        <v>27</v>
      </c>
      <c r="I143" s="27" t="s">
        <v>27</v>
      </c>
      <c r="J143" s="27" t="s">
        <v>27</v>
      </c>
      <c r="K143" s="27" t="s">
        <v>27</v>
      </c>
      <c r="L143" s="27" t="s">
        <v>27</v>
      </c>
      <c r="M143" s="27" t="s">
        <v>27</v>
      </c>
      <c r="N143" s="26" t="str">
        <f t="shared" si="32"/>
        <v>-</v>
      </c>
      <c r="O143" s="27" t="s">
        <v>27</v>
      </c>
      <c r="P143" s="27" t="s">
        <v>27</v>
      </c>
      <c r="Q143" s="27" t="s">
        <v>27</v>
      </c>
      <c r="R143" s="27" t="s">
        <v>27</v>
      </c>
      <c r="S143" s="27" t="s">
        <v>27</v>
      </c>
      <c r="T143" s="29" t="s">
        <v>27</v>
      </c>
      <c r="U143" s="24">
        <v>1818</v>
      </c>
    </row>
    <row r="144" spans="1:21">
      <c r="A144" s="37" t="s">
        <v>198</v>
      </c>
      <c r="B144" s="37" t="s">
        <v>257</v>
      </c>
      <c r="C144" s="26" t="s">
        <v>27</v>
      </c>
      <c r="D144" s="27" t="s">
        <v>27</v>
      </c>
      <c r="E144" s="26" t="str">
        <f t="shared" si="31"/>
        <v>-</v>
      </c>
      <c r="F144" s="28" t="str">
        <f t="shared" si="33"/>
        <v>-</v>
      </c>
      <c r="G144" s="27" t="s">
        <v>27</v>
      </c>
      <c r="H144" s="27" t="s">
        <v>27</v>
      </c>
      <c r="I144" s="27" t="s">
        <v>27</v>
      </c>
      <c r="J144" s="27" t="s">
        <v>27</v>
      </c>
      <c r="K144" s="27" t="s">
        <v>27</v>
      </c>
      <c r="L144" s="27" t="s">
        <v>27</v>
      </c>
      <c r="M144" s="27" t="s">
        <v>27</v>
      </c>
      <c r="N144" s="26" t="str">
        <f t="shared" si="32"/>
        <v>-</v>
      </c>
      <c r="O144" s="27" t="s">
        <v>27</v>
      </c>
      <c r="P144" s="27" t="s">
        <v>27</v>
      </c>
      <c r="Q144" s="27" t="s">
        <v>27</v>
      </c>
      <c r="R144" s="27" t="s">
        <v>27</v>
      </c>
      <c r="S144" s="27" t="s">
        <v>27</v>
      </c>
      <c r="T144" s="29" t="s">
        <v>27</v>
      </c>
      <c r="U144" s="24">
        <v>1819</v>
      </c>
    </row>
    <row r="145" spans="1:21">
      <c r="A145" s="37" t="s">
        <v>199</v>
      </c>
      <c r="B145" s="37" t="s">
        <v>257</v>
      </c>
      <c r="C145" s="26" t="s">
        <v>27</v>
      </c>
      <c r="D145" s="27" t="s">
        <v>27</v>
      </c>
      <c r="E145" s="26" t="str">
        <f t="shared" si="31"/>
        <v>-</v>
      </c>
      <c r="F145" s="28" t="str">
        <f t="shared" si="33"/>
        <v>-</v>
      </c>
      <c r="G145" s="27" t="s">
        <v>27</v>
      </c>
      <c r="H145" s="27" t="s">
        <v>27</v>
      </c>
      <c r="I145" s="27" t="s">
        <v>27</v>
      </c>
      <c r="J145" s="27" t="s">
        <v>27</v>
      </c>
      <c r="K145" s="27" t="s">
        <v>27</v>
      </c>
      <c r="L145" s="27" t="s">
        <v>27</v>
      </c>
      <c r="M145" s="27" t="s">
        <v>27</v>
      </c>
      <c r="N145" s="26" t="str">
        <f t="shared" si="32"/>
        <v>-</v>
      </c>
      <c r="O145" s="27" t="s">
        <v>27</v>
      </c>
      <c r="P145" s="27" t="s">
        <v>27</v>
      </c>
      <c r="Q145" s="27" t="s">
        <v>27</v>
      </c>
      <c r="R145" s="27" t="s">
        <v>27</v>
      </c>
      <c r="S145" s="27" t="s">
        <v>27</v>
      </c>
      <c r="T145" s="29" t="s">
        <v>27</v>
      </c>
      <c r="U145" s="24">
        <v>1820</v>
      </c>
    </row>
    <row r="146" spans="1:21">
      <c r="A146" s="37" t="s">
        <v>200</v>
      </c>
      <c r="B146" s="37" t="s">
        <v>258</v>
      </c>
      <c r="C146" s="26" t="s">
        <v>27</v>
      </c>
      <c r="D146" s="27" t="s">
        <v>27</v>
      </c>
      <c r="E146" s="26" t="str">
        <f t="shared" si="31"/>
        <v>-</v>
      </c>
      <c r="F146" s="28" t="str">
        <f t="shared" si="33"/>
        <v>-</v>
      </c>
      <c r="G146" s="27" t="s">
        <v>27</v>
      </c>
      <c r="H146" s="27" t="s">
        <v>27</v>
      </c>
      <c r="I146" s="27" t="s">
        <v>27</v>
      </c>
      <c r="J146" s="27" t="s">
        <v>27</v>
      </c>
      <c r="K146" s="27" t="s">
        <v>27</v>
      </c>
      <c r="L146" s="27" t="s">
        <v>27</v>
      </c>
      <c r="M146" s="27" t="s">
        <v>27</v>
      </c>
      <c r="N146" s="26" t="str">
        <f t="shared" si="32"/>
        <v>-</v>
      </c>
      <c r="O146" s="27" t="s">
        <v>27</v>
      </c>
      <c r="P146" s="27" t="s">
        <v>27</v>
      </c>
      <c r="Q146" s="27" t="s">
        <v>27</v>
      </c>
      <c r="R146" s="27" t="s">
        <v>27</v>
      </c>
      <c r="S146" s="27" t="s">
        <v>27</v>
      </c>
      <c r="T146" s="29" t="s">
        <v>27</v>
      </c>
      <c r="U146" s="24">
        <v>1821</v>
      </c>
    </row>
    <row r="147" spans="1:21">
      <c r="A147" s="38" t="s">
        <v>201</v>
      </c>
      <c r="B147" s="38" t="s">
        <v>259</v>
      </c>
      <c r="C147" s="26" t="s">
        <v>27</v>
      </c>
      <c r="D147" s="27" t="s">
        <v>27</v>
      </c>
      <c r="E147" s="26" t="str">
        <f t="shared" si="31"/>
        <v>-</v>
      </c>
      <c r="F147" s="28" t="str">
        <f t="shared" si="33"/>
        <v>-</v>
      </c>
      <c r="G147" s="27" t="s">
        <v>27</v>
      </c>
      <c r="H147" s="27" t="s">
        <v>27</v>
      </c>
      <c r="I147" s="27" t="s">
        <v>27</v>
      </c>
      <c r="J147" s="27" t="s">
        <v>27</v>
      </c>
      <c r="K147" s="27" t="s">
        <v>27</v>
      </c>
      <c r="L147" s="27" t="s">
        <v>27</v>
      </c>
      <c r="M147" s="27" t="s">
        <v>27</v>
      </c>
      <c r="N147" s="26" t="str">
        <f t="shared" si="32"/>
        <v>-</v>
      </c>
      <c r="O147" s="27" t="s">
        <v>27</v>
      </c>
      <c r="P147" s="27" t="s">
        <v>27</v>
      </c>
      <c r="Q147" s="27" t="s">
        <v>27</v>
      </c>
      <c r="R147" s="27" t="s">
        <v>27</v>
      </c>
      <c r="S147" s="27" t="s">
        <v>27</v>
      </c>
      <c r="T147" s="29" t="s">
        <v>27</v>
      </c>
      <c r="U147" s="24">
        <v>1822</v>
      </c>
    </row>
    <row r="148" spans="1:21">
      <c r="A148" s="38" t="s">
        <v>204</v>
      </c>
      <c r="B148" s="38" t="s">
        <v>259</v>
      </c>
      <c r="C148" s="26" t="s">
        <v>27</v>
      </c>
      <c r="D148" s="27" t="s">
        <v>27</v>
      </c>
      <c r="E148" s="26" t="str">
        <f t="shared" si="31"/>
        <v>-</v>
      </c>
      <c r="F148" s="28" t="str">
        <f t="shared" si="33"/>
        <v>-</v>
      </c>
      <c r="G148" s="27" t="s">
        <v>27</v>
      </c>
      <c r="H148" s="27" t="s">
        <v>27</v>
      </c>
      <c r="I148" s="27" t="s">
        <v>27</v>
      </c>
      <c r="J148" s="27" t="s">
        <v>27</v>
      </c>
      <c r="K148" s="27" t="s">
        <v>27</v>
      </c>
      <c r="L148" s="27" t="s">
        <v>27</v>
      </c>
      <c r="M148" s="27" t="s">
        <v>27</v>
      </c>
      <c r="N148" s="26" t="str">
        <f t="shared" si="32"/>
        <v>-</v>
      </c>
      <c r="O148" s="27" t="s">
        <v>27</v>
      </c>
      <c r="P148" s="27" t="s">
        <v>27</v>
      </c>
      <c r="Q148" s="27" t="s">
        <v>27</v>
      </c>
      <c r="R148" s="27" t="s">
        <v>27</v>
      </c>
      <c r="S148" s="27" t="s">
        <v>27</v>
      </c>
      <c r="T148" s="29" t="s">
        <v>27</v>
      </c>
      <c r="U148" s="24">
        <v>1824</v>
      </c>
    </row>
    <row r="149" spans="1:21">
      <c r="A149" s="38" t="s">
        <v>203</v>
      </c>
      <c r="B149" s="38" t="s">
        <v>260</v>
      </c>
      <c r="C149" s="26" t="s">
        <v>27</v>
      </c>
      <c r="D149" s="27" t="s">
        <v>27</v>
      </c>
      <c r="E149" s="26" t="str">
        <f t="shared" si="31"/>
        <v>-</v>
      </c>
      <c r="F149" s="28" t="str">
        <f t="shared" si="33"/>
        <v>-</v>
      </c>
      <c r="G149" s="27" t="s">
        <v>27</v>
      </c>
      <c r="H149" s="27" t="s">
        <v>27</v>
      </c>
      <c r="I149" s="27" t="s">
        <v>27</v>
      </c>
      <c r="J149" s="27" t="s">
        <v>27</v>
      </c>
      <c r="K149" s="27" t="s">
        <v>27</v>
      </c>
      <c r="L149" s="27" t="s">
        <v>27</v>
      </c>
      <c r="M149" s="27" t="s">
        <v>27</v>
      </c>
      <c r="N149" s="26" t="str">
        <f t="shared" si="32"/>
        <v>-</v>
      </c>
      <c r="O149" s="27" t="s">
        <v>27</v>
      </c>
      <c r="P149" s="27" t="s">
        <v>27</v>
      </c>
      <c r="Q149" s="27" t="s">
        <v>27</v>
      </c>
      <c r="R149" s="27" t="s">
        <v>27</v>
      </c>
      <c r="S149" s="27" t="s">
        <v>27</v>
      </c>
      <c r="T149" s="29" t="s">
        <v>27</v>
      </c>
      <c r="U149" s="24">
        <v>1823</v>
      </c>
    </row>
    <row r="150" spans="1:21">
      <c r="A150" s="38" t="s">
        <v>206</v>
      </c>
      <c r="B150" s="38" t="s">
        <v>260</v>
      </c>
      <c r="C150" s="26" t="s">
        <v>27</v>
      </c>
      <c r="D150" s="27" t="s">
        <v>27</v>
      </c>
      <c r="E150" s="26" t="str">
        <f t="shared" si="31"/>
        <v>-</v>
      </c>
      <c r="F150" s="28" t="str">
        <f t="shared" si="33"/>
        <v>-</v>
      </c>
      <c r="G150" s="27" t="s">
        <v>27</v>
      </c>
      <c r="H150" s="27" t="s">
        <v>27</v>
      </c>
      <c r="I150" s="27" t="s">
        <v>27</v>
      </c>
      <c r="J150" s="27" t="s">
        <v>27</v>
      </c>
      <c r="K150" s="27" t="s">
        <v>27</v>
      </c>
      <c r="L150" s="27" t="s">
        <v>27</v>
      </c>
      <c r="M150" s="27" t="s">
        <v>27</v>
      </c>
      <c r="N150" s="26" t="str">
        <f t="shared" si="32"/>
        <v>-</v>
      </c>
      <c r="O150" s="27" t="s">
        <v>27</v>
      </c>
      <c r="P150" s="27" t="s">
        <v>27</v>
      </c>
      <c r="Q150" s="27" t="s">
        <v>27</v>
      </c>
      <c r="R150" s="27" t="s">
        <v>27</v>
      </c>
      <c r="S150" s="27" t="s">
        <v>27</v>
      </c>
      <c r="T150" s="29" t="s">
        <v>27</v>
      </c>
      <c r="U150" s="24">
        <v>1825</v>
      </c>
    </row>
    <row r="151" spans="1:21">
      <c r="A151" s="38" t="s">
        <v>207</v>
      </c>
      <c r="B151" s="38" t="s">
        <v>259</v>
      </c>
      <c r="C151" s="26" t="s">
        <v>27</v>
      </c>
      <c r="D151" s="27" t="s">
        <v>27</v>
      </c>
      <c r="E151" s="26" t="str">
        <f t="shared" si="31"/>
        <v>-</v>
      </c>
      <c r="F151" s="28" t="str">
        <f t="shared" si="33"/>
        <v>-</v>
      </c>
      <c r="G151" s="27" t="s">
        <v>27</v>
      </c>
      <c r="H151" s="27" t="s">
        <v>27</v>
      </c>
      <c r="I151" s="27" t="s">
        <v>27</v>
      </c>
      <c r="J151" s="27" t="s">
        <v>27</v>
      </c>
      <c r="K151" s="27" t="s">
        <v>27</v>
      </c>
      <c r="L151" s="27" t="s">
        <v>27</v>
      </c>
      <c r="M151" s="27" t="s">
        <v>27</v>
      </c>
      <c r="N151" s="26" t="str">
        <f t="shared" si="32"/>
        <v>-</v>
      </c>
      <c r="O151" s="27" t="s">
        <v>27</v>
      </c>
      <c r="P151" s="27" t="s">
        <v>27</v>
      </c>
      <c r="Q151" s="27" t="s">
        <v>27</v>
      </c>
      <c r="R151" s="27" t="s">
        <v>27</v>
      </c>
      <c r="S151" s="27" t="s">
        <v>27</v>
      </c>
      <c r="T151" s="29" t="s">
        <v>27</v>
      </c>
      <c r="U151" s="24">
        <v>1826</v>
      </c>
    </row>
    <row r="152" spans="1:21">
      <c r="A152" s="38" t="s">
        <v>208</v>
      </c>
      <c r="B152" s="38" t="s">
        <v>259</v>
      </c>
      <c r="C152" s="26" t="s">
        <v>27</v>
      </c>
      <c r="D152" s="27" t="s">
        <v>27</v>
      </c>
      <c r="E152" s="26" t="str">
        <f t="shared" si="31"/>
        <v>-</v>
      </c>
      <c r="F152" s="28" t="str">
        <f t="shared" si="33"/>
        <v>-</v>
      </c>
      <c r="G152" s="27" t="s">
        <v>27</v>
      </c>
      <c r="H152" s="27" t="s">
        <v>27</v>
      </c>
      <c r="I152" s="27" t="s">
        <v>27</v>
      </c>
      <c r="J152" s="27" t="s">
        <v>27</v>
      </c>
      <c r="K152" s="27" t="s">
        <v>27</v>
      </c>
      <c r="L152" s="27" t="s">
        <v>27</v>
      </c>
      <c r="M152" s="27" t="s">
        <v>27</v>
      </c>
      <c r="N152" s="26" t="str">
        <f t="shared" si="32"/>
        <v>-</v>
      </c>
      <c r="O152" s="27" t="s">
        <v>27</v>
      </c>
      <c r="P152" s="27" t="s">
        <v>27</v>
      </c>
      <c r="Q152" s="27" t="s">
        <v>27</v>
      </c>
      <c r="R152" s="27" t="s">
        <v>27</v>
      </c>
      <c r="S152" s="27" t="s">
        <v>27</v>
      </c>
      <c r="T152" s="29" t="s">
        <v>27</v>
      </c>
      <c r="U152" s="24">
        <v>1827</v>
      </c>
    </row>
    <row r="153" spans="1:21">
      <c r="A153" s="38" t="s">
        <v>209</v>
      </c>
      <c r="B153" s="38" t="s">
        <v>261</v>
      </c>
      <c r="C153" s="26" t="s">
        <v>27</v>
      </c>
      <c r="D153" s="27" t="s">
        <v>27</v>
      </c>
      <c r="E153" s="26" t="str">
        <f t="shared" si="31"/>
        <v>-</v>
      </c>
      <c r="F153" s="28" t="str">
        <f t="shared" si="33"/>
        <v>-</v>
      </c>
      <c r="G153" s="27" t="s">
        <v>27</v>
      </c>
      <c r="H153" s="27" t="s">
        <v>27</v>
      </c>
      <c r="I153" s="27" t="s">
        <v>27</v>
      </c>
      <c r="J153" s="27" t="s">
        <v>27</v>
      </c>
      <c r="K153" s="27" t="s">
        <v>27</v>
      </c>
      <c r="L153" s="27" t="s">
        <v>27</v>
      </c>
      <c r="M153" s="27" t="s">
        <v>27</v>
      </c>
      <c r="N153" s="26" t="str">
        <f t="shared" si="32"/>
        <v>-</v>
      </c>
      <c r="O153" s="27" t="s">
        <v>27</v>
      </c>
      <c r="P153" s="27" t="s">
        <v>27</v>
      </c>
      <c r="Q153" s="27" t="s">
        <v>27</v>
      </c>
      <c r="R153" s="27" t="s">
        <v>27</v>
      </c>
      <c r="S153" s="27" t="s">
        <v>27</v>
      </c>
      <c r="T153" s="29" t="s">
        <v>27</v>
      </c>
      <c r="U153" s="24">
        <v>1828</v>
      </c>
    </row>
    <row r="154" spans="1:21">
      <c r="A154" s="38" t="s">
        <v>211</v>
      </c>
      <c r="B154" s="38" t="s">
        <v>260</v>
      </c>
      <c r="C154" s="26" t="s">
        <v>27</v>
      </c>
      <c r="D154" s="27" t="s">
        <v>27</v>
      </c>
      <c r="E154" s="26" t="str">
        <f t="shared" si="31"/>
        <v>-</v>
      </c>
      <c r="F154" s="28" t="str">
        <f t="shared" si="33"/>
        <v>-</v>
      </c>
      <c r="G154" s="27" t="s">
        <v>27</v>
      </c>
      <c r="H154" s="27" t="s">
        <v>27</v>
      </c>
      <c r="I154" s="27" t="s">
        <v>27</v>
      </c>
      <c r="J154" s="27" t="s">
        <v>27</v>
      </c>
      <c r="K154" s="27" t="s">
        <v>27</v>
      </c>
      <c r="L154" s="27" t="s">
        <v>27</v>
      </c>
      <c r="M154" s="27" t="s">
        <v>27</v>
      </c>
      <c r="N154" s="26" t="str">
        <f t="shared" si="32"/>
        <v>-</v>
      </c>
      <c r="O154" s="27" t="s">
        <v>27</v>
      </c>
      <c r="P154" s="27" t="s">
        <v>27</v>
      </c>
      <c r="Q154" s="27" t="s">
        <v>27</v>
      </c>
      <c r="R154" s="27" t="s">
        <v>27</v>
      </c>
      <c r="S154" s="27" t="s">
        <v>27</v>
      </c>
      <c r="T154" s="29" t="s">
        <v>27</v>
      </c>
      <c r="U154" s="24">
        <v>1829</v>
      </c>
    </row>
    <row r="155" spans="1:21">
      <c r="A155" s="38" t="s">
        <v>212</v>
      </c>
      <c r="B155" s="38" t="s">
        <v>260</v>
      </c>
      <c r="C155" s="26" t="s">
        <v>27</v>
      </c>
      <c r="D155" s="27" t="s">
        <v>27</v>
      </c>
      <c r="E155" s="26" t="str">
        <f t="shared" si="31"/>
        <v>-</v>
      </c>
      <c r="F155" s="28" t="str">
        <f t="shared" si="33"/>
        <v>-</v>
      </c>
      <c r="G155" s="27" t="s">
        <v>27</v>
      </c>
      <c r="H155" s="27" t="s">
        <v>27</v>
      </c>
      <c r="I155" s="27" t="s">
        <v>27</v>
      </c>
      <c r="J155" s="27" t="s">
        <v>27</v>
      </c>
      <c r="K155" s="27" t="s">
        <v>27</v>
      </c>
      <c r="L155" s="27" t="s">
        <v>27</v>
      </c>
      <c r="M155" s="27" t="s">
        <v>27</v>
      </c>
      <c r="N155" s="26" t="str">
        <f t="shared" si="32"/>
        <v>-</v>
      </c>
      <c r="O155" s="27" t="s">
        <v>27</v>
      </c>
      <c r="P155" s="27" t="s">
        <v>27</v>
      </c>
      <c r="Q155" s="27" t="s">
        <v>27</v>
      </c>
      <c r="R155" s="27" t="s">
        <v>27</v>
      </c>
      <c r="S155" s="27" t="s">
        <v>27</v>
      </c>
      <c r="T155" s="29" t="s">
        <v>27</v>
      </c>
      <c r="U155" s="24">
        <v>1830</v>
      </c>
    </row>
    <row r="156" spans="1:21">
      <c r="A156" s="38" t="s">
        <v>213</v>
      </c>
      <c r="B156" s="38" t="s">
        <v>259</v>
      </c>
      <c r="C156" s="26" t="s">
        <v>27</v>
      </c>
      <c r="D156" s="27" t="s">
        <v>27</v>
      </c>
      <c r="E156" s="26" t="str">
        <f t="shared" si="31"/>
        <v>-</v>
      </c>
      <c r="F156" s="28" t="str">
        <f t="shared" si="33"/>
        <v>-</v>
      </c>
      <c r="G156" s="27" t="s">
        <v>27</v>
      </c>
      <c r="H156" s="27" t="s">
        <v>27</v>
      </c>
      <c r="I156" s="27" t="s">
        <v>27</v>
      </c>
      <c r="J156" s="27" t="s">
        <v>27</v>
      </c>
      <c r="K156" s="27" t="s">
        <v>27</v>
      </c>
      <c r="L156" s="27" t="s">
        <v>27</v>
      </c>
      <c r="M156" s="27" t="s">
        <v>27</v>
      </c>
      <c r="N156" s="26" t="str">
        <f t="shared" si="32"/>
        <v>-</v>
      </c>
      <c r="O156" s="27" t="s">
        <v>27</v>
      </c>
      <c r="P156" s="27" t="s">
        <v>27</v>
      </c>
      <c r="Q156" s="27" t="s">
        <v>27</v>
      </c>
      <c r="R156" s="27" t="s">
        <v>27</v>
      </c>
      <c r="S156" s="27" t="s">
        <v>27</v>
      </c>
      <c r="T156" s="29" t="s">
        <v>27</v>
      </c>
      <c r="U156" s="24">
        <v>1831</v>
      </c>
    </row>
    <row r="157" spans="1:21">
      <c r="A157" s="38" t="s">
        <v>214</v>
      </c>
      <c r="B157" s="38" t="s">
        <v>262</v>
      </c>
      <c r="C157" s="26" t="s">
        <v>27</v>
      </c>
      <c r="D157" s="27" t="s">
        <v>27</v>
      </c>
      <c r="E157" s="26" t="str">
        <f t="shared" ref="E157:E178" si="34">IF(ISERROR(SUM(D157-C157)),"-",SUM(D157-C157))</f>
        <v>-</v>
      </c>
      <c r="F157" s="28" t="str">
        <f t="shared" si="33"/>
        <v>-</v>
      </c>
      <c r="G157" s="27" t="s">
        <v>27</v>
      </c>
      <c r="H157" s="27" t="s">
        <v>27</v>
      </c>
      <c r="I157" s="27" t="s">
        <v>27</v>
      </c>
      <c r="J157" s="27" t="s">
        <v>27</v>
      </c>
      <c r="K157" s="27" t="s">
        <v>27</v>
      </c>
      <c r="L157" s="27" t="s">
        <v>27</v>
      </c>
      <c r="M157" s="27" t="s">
        <v>27</v>
      </c>
      <c r="N157" s="26" t="str">
        <f t="shared" ref="N157:N178" si="35">IF(ISERROR((L157*M157)/100),"-",(L157*M157)/100)</f>
        <v>-</v>
      </c>
      <c r="O157" s="27" t="s">
        <v>27</v>
      </c>
      <c r="P157" s="27" t="s">
        <v>27</v>
      </c>
      <c r="Q157" s="27" t="s">
        <v>27</v>
      </c>
      <c r="R157" s="27" t="s">
        <v>27</v>
      </c>
      <c r="S157" s="27" t="s">
        <v>27</v>
      </c>
      <c r="T157" s="29" t="s">
        <v>27</v>
      </c>
      <c r="U157" s="24">
        <v>1832</v>
      </c>
    </row>
    <row r="158" spans="1:21">
      <c r="A158" s="38" t="s">
        <v>216</v>
      </c>
      <c r="B158" s="38" t="s">
        <v>260</v>
      </c>
      <c r="C158" s="26" t="s">
        <v>27</v>
      </c>
      <c r="D158" s="27" t="s">
        <v>27</v>
      </c>
      <c r="E158" s="26" t="str">
        <f t="shared" si="34"/>
        <v>-</v>
      </c>
      <c r="F158" s="28" t="str">
        <f t="shared" si="33"/>
        <v>-</v>
      </c>
      <c r="G158" s="27" t="s">
        <v>27</v>
      </c>
      <c r="H158" s="27" t="s">
        <v>27</v>
      </c>
      <c r="I158" s="27" t="s">
        <v>27</v>
      </c>
      <c r="J158" s="27" t="s">
        <v>27</v>
      </c>
      <c r="K158" s="27" t="s">
        <v>27</v>
      </c>
      <c r="L158" s="27" t="s">
        <v>27</v>
      </c>
      <c r="M158" s="27" t="s">
        <v>27</v>
      </c>
      <c r="N158" s="26" t="str">
        <f t="shared" si="35"/>
        <v>-</v>
      </c>
      <c r="O158" s="27" t="s">
        <v>27</v>
      </c>
      <c r="P158" s="27" t="s">
        <v>27</v>
      </c>
      <c r="Q158" s="27" t="s">
        <v>27</v>
      </c>
      <c r="R158" s="27" t="s">
        <v>27</v>
      </c>
      <c r="S158" s="27" t="s">
        <v>27</v>
      </c>
      <c r="T158" s="29" t="s">
        <v>27</v>
      </c>
      <c r="U158" s="24">
        <v>1833</v>
      </c>
    </row>
    <row r="159" spans="1:21">
      <c r="A159" s="38" t="s">
        <v>217</v>
      </c>
      <c r="B159" s="38" t="s">
        <v>260</v>
      </c>
      <c r="C159" s="26" t="s">
        <v>27</v>
      </c>
      <c r="D159" s="27" t="s">
        <v>27</v>
      </c>
      <c r="E159" s="26" t="str">
        <f t="shared" si="34"/>
        <v>-</v>
      </c>
      <c r="F159" s="28" t="str">
        <f t="shared" si="33"/>
        <v>-</v>
      </c>
      <c r="G159" s="27" t="s">
        <v>27</v>
      </c>
      <c r="H159" s="27" t="s">
        <v>27</v>
      </c>
      <c r="I159" s="27" t="s">
        <v>27</v>
      </c>
      <c r="J159" s="27" t="s">
        <v>27</v>
      </c>
      <c r="K159" s="27" t="s">
        <v>27</v>
      </c>
      <c r="L159" s="27" t="s">
        <v>27</v>
      </c>
      <c r="M159" s="27" t="s">
        <v>27</v>
      </c>
      <c r="N159" s="26" t="str">
        <f t="shared" si="35"/>
        <v>-</v>
      </c>
      <c r="O159" s="27" t="s">
        <v>27</v>
      </c>
      <c r="P159" s="27" t="s">
        <v>27</v>
      </c>
      <c r="Q159" s="27" t="s">
        <v>27</v>
      </c>
      <c r="R159" s="27" t="s">
        <v>27</v>
      </c>
      <c r="S159" s="27" t="s">
        <v>27</v>
      </c>
      <c r="T159" s="29" t="s">
        <v>27</v>
      </c>
      <c r="U159" s="24">
        <v>1834</v>
      </c>
    </row>
    <row r="160" spans="1:21">
      <c r="A160" s="38" t="s">
        <v>218</v>
      </c>
      <c r="B160" s="38" t="s">
        <v>259</v>
      </c>
      <c r="C160" s="26" t="s">
        <v>27</v>
      </c>
      <c r="D160" s="27" t="s">
        <v>27</v>
      </c>
      <c r="E160" s="26" t="str">
        <f t="shared" si="34"/>
        <v>-</v>
      </c>
      <c r="F160" s="28" t="str">
        <f t="shared" si="33"/>
        <v>-</v>
      </c>
      <c r="G160" s="27" t="s">
        <v>27</v>
      </c>
      <c r="H160" s="27" t="s">
        <v>27</v>
      </c>
      <c r="I160" s="27" t="s">
        <v>27</v>
      </c>
      <c r="J160" s="27" t="s">
        <v>27</v>
      </c>
      <c r="K160" s="27" t="s">
        <v>27</v>
      </c>
      <c r="L160" s="27" t="s">
        <v>27</v>
      </c>
      <c r="M160" s="27" t="s">
        <v>27</v>
      </c>
      <c r="N160" s="26" t="str">
        <f t="shared" si="35"/>
        <v>-</v>
      </c>
      <c r="O160" s="27" t="s">
        <v>27</v>
      </c>
      <c r="P160" s="27" t="s">
        <v>27</v>
      </c>
      <c r="Q160" s="27" t="s">
        <v>27</v>
      </c>
      <c r="R160" s="27" t="s">
        <v>27</v>
      </c>
      <c r="S160" s="27" t="s">
        <v>27</v>
      </c>
      <c r="T160" s="29" t="s">
        <v>27</v>
      </c>
      <c r="U160" s="24">
        <v>1835</v>
      </c>
    </row>
    <row r="161" spans="1:21">
      <c r="A161" s="38" t="s">
        <v>219</v>
      </c>
      <c r="B161" s="38" t="s">
        <v>259</v>
      </c>
      <c r="C161" s="26" t="s">
        <v>27</v>
      </c>
      <c r="D161" s="27" t="s">
        <v>27</v>
      </c>
      <c r="E161" s="26" t="str">
        <f t="shared" si="34"/>
        <v>-</v>
      </c>
      <c r="F161" s="28" t="str">
        <f t="shared" si="33"/>
        <v>-</v>
      </c>
      <c r="G161" s="27" t="s">
        <v>27</v>
      </c>
      <c r="H161" s="27" t="s">
        <v>27</v>
      </c>
      <c r="I161" s="27" t="s">
        <v>27</v>
      </c>
      <c r="J161" s="27" t="s">
        <v>27</v>
      </c>
      <c r="K161" s="27" t="s">
        <v>27</v>
      </c>
      <c r="L161" s="27" t="s">
        <v>27</v>
      </c>
      <c r="M161" s="27" t="s">
        <v>27</v>
      </c>
      <c r="N161" s="26" t="str">
        <f t="shared" si="35"/>
        <v>-</v>
      </c>
      <c r="O161" s="27" t="s">
        <v>27</v>
      </c>
      <c r="P161" s="27" t="s">
        <v>27</v>
      </c>
      <c r="Q161" s="27" t="s">
        <v>27</v>
      </c>
      <c r="R161" s="27" t="s">
        <v>27</v>
      </c>
      <c r="S161" s="27" t="s">
        <v>27</v>
      </c>
      <c r="T161" s="29" t="s">
        <v>27</v>
      </c>
      <c r="U161" s="24">
        <v>1836</v>
      </c>
    </row>
    <row r="162" spans="1:21">
      <c r="A162" s="38" t="s">
        <v>220</v>
      </c>
      <c r="B162" s="38" t="s">
        <v>262</v>
      </c>
      <c r="C162" s="26" t="s">
        <v>27</v>
      </c>
      <c r="D162" s="27" t="s">
        <v>27</v>
      </c>
      <c r="E162" s="26" t="str">
        <f t="shared" si="34"/>
        <v>-</v>
      </c>
      <c r="F162" s="28" t="str">
        <f t="shared" si="33"/>
        <v>-</v>
      </c>
      <c r="G162" s="27" t="s">
        <v>27</v>
      </c>
      <c r="H162" s="27" t="s">
        <v>27</v>
      </c>
      <c r="I162" s="27" t="s">
        <v>27</v>
      </c>
      <c r="J162" s="27" t="s">
        <v>27</v>
      </c>
      <c r="K162" s="27" t="s">
        <v>27</v>
      </c>
      <c r="L162" s="27" t="s">
        <v>27</v>
      </c>
      <c r="M162" s="27" t="s">
        <v>27</v>
      </c>
      <c r="N162" s="26" t="str">
        <f t="shared" si="35"/>
        <v>-</v>
      </c>
      <c r="O162" s="27" t="s">
        <v>27</v>
      </c>
      <c r="P162" s="27" t="s">
        <v>27</v>
      </c>
      <c r="Q162" s="27" t="s">
        <v>27</v>
      </c>
      <c r="R162" s="27" t="s">
        <v>27</v>
      </c>
      <c r="S162" s="27" t="s">
        <v>27</v>
      </c>
      <c r="T162" s="29" t="s">
        <v>27</v>
      </c>
      <c r="U162" s="24">
        <v>1837</v>
      </c>
    </row>
    <row r="163" spans="1:21">
      <c r="A163" s="38" t="s">
        <v>221</v>
      </c>
      <c r="B163" s="38" t="s">
        <v>260</v>
      </c>
      <c r="C163" s="26" t="s">
        <v>27</v>
      </c>
      <c r="D163" s="27" t="s">
        <v>27</v>
      </c>
      <c r="E163" s="26" t="str">
        <f t="shared" si="34"/>
        <v>-</v>
      </c>
      <c r="F163" s="28" t="str">
        <f t="shared" si="33"/>
        <v>-</v>
      </c>
      <c r="G163" s="27" t="s">
        <v>27</v>
      </c>
      <c r="H163" s="27" t="s">
        <v>27</v>
      </c>
      <c r="I163" s="27" t="s">
        <v>27</v>
      </c>
      <c r="J163" s="27" t="s">
        <v>27</v>
      </c>
      <c r="K163" s="27" t="s">
        <v>27</v>
      </c>
      <c r="L163" s="27" t="s">
        <v>27</v>
      </c>
      <c r="M163" s="27" t="s">
        <v>27</v>
      </c>
      <c r="N163" s="26" t="str">
        <f t="shared" si="35"/>
        <v>-</v>
      </c>
      <c r="O163" s="27" t="s">
        <v>27</v>
      </c>
      <c r="P163" s="27" t="s">
        <v>27</v>
      </c>
      <c r="Q163" s="27" t="s">
        <v>27</v>
      </c>
      <c r="R163" s="27" t="s">
        <v>27</v>
      </c>
      <c r="S163" s="27" t="s">
        <v>27</v>
      </c>
      <c r="T163" s="29" t="s">
        <v>27</v>
      </c>
      <c r="U163" s="24">
        <v>1838</v>
      </c>
    </row>
    <row r="164" spans="1:21">
      <c r="A164" s="38" t="s">
        <v>222</v>
      </c>
      <c r="B164" s="38" t="s">
        <v>259</v>
      </c>
      <c r="C164" s="26" t="s">
        <v>27</v>
      </c>
      <c r="D164" s="27" t="s">
        <v>27</v>
      </c>
      <c r="E164" s="26" t="str">
        <f t="shared" si="34"/>
        <v>-</v>
      </c>
      <c r="F164" s="28" t="str">
        <f t="shared" si="33"/>
        <v>-</v>
      </c>
      <c r="G164" s="27" t="s">
        <v>27</v>
      </c>
      <c r="H164" s="27" t="s">
        <v>27</v>
      </c>
      <c r="I164" s="27" t="s">
        <v>27</v>
      </c>
      <c r="J164" s="27" t="s">
        <v>27</v>
      </c>
      <c r="K164" s="27" t="s">
        <v>27</v>
      </c>
      <c r="L164" s="27" t="s">
        <v>27</v>
      </c>
      <c r="M164" s="27" t="s">
        <v>27</v>
      </c>
      <c r="N164" s="26" t="str">
        <f t="shared" si="35"/>
        <v>-</v>
      </c>
      <c r="O164" s="27" t="s">
        <v>27</v>
      </c>
      <c r="P164" s="27" t="s">
        <v>27</v>
      </c>
      <c r="Q164" s="27" t="s">
        <v>27</v>
      </c>
      <c r="R164" s="27" t="s">
        <v>27</v>
      </c>
      <c r="S164" s="27" t="s">
        <v>27</v>
      </c>
      <c r="T164" s="29" t="s">
        <v>27</v>
      </c>
      <c r="U164" s="24">
        <v>1839</v>
      </c>
    </row>
    <row r="165" spans="1:21">
      <c r="A165" s="38" t="s">
        <v>223</v>
      </c>
      <c r="B165" s="38" t="s">
        <v>262</v>
      </c>
      <c r="C165" s="26" t="s">
        <v>27</v>
      </c>
      <c r="D165" s="27" t="s">
        <v>27</v>
      </c>
      <c r="E165" s="26" t="str">
        <f t="shared" si="34"/>
        <v>-</v>
      </c>
      <c r="F165" s="28" t="str">
        <f t="shared" si="33"/>
        <v>-</v>
      </c>
      <c r="G165" s="27" t="s">
        <v>27</v>
      </c>
      <c r="H165" s="27" t="s">
        <v>27</v>
      </c>
      <c r="I165" s="27" t="s">
        <v>27</v>
      </c>
      <c r="J165" s="27" t="s">
        <v>27</v>
      </c>
      <c r="K165" s="27" t="s">
        <v>27</v>
      </c>
      <c r="L165" s="27" t="s">
        <v>27</v>
      </c>
      <c r="M165" s="27" t="s">
        <v>27</v>
      </c>
      <c r="N165" s="26" t="str">
        <f t="shared" si="35"/>
        <v>-</v>
      </c>
      <c r="O165" s="27" t="s">
        <v>27</v>
      </c>
      <c r="P165" s="27" t="s">
        <v>27</v>
      </c>
      <c r="Q165" s="27" t="s">
        <v>27</v>
      </c>
      <c r="R165" s="27" t="s">
        <v>27</v>
      </c>
      <c r="S165" s="27" t="s">
        <v>27</v>
      </c>
      <c r="T165" s="29" t="s">
        <v>27</v>
      </c>
      <c r="U165" s="24">
        <v>1840</v>
      </c>
    </row>
    <row r="166" spans="1:21">
      <c r="A166" s="38" t="s">
        <v>224</v>
      </c>
      <c r="B166" s="38" t="s">
        <v>263</v>
      </c>
      <c r="C166" s="26" t="s">
        <v>27</v>
      </c>
      <c r="D166" s="27" t="s">
        <v>27</v>
      </c>
      <c r="E166" s="26" t="str">
        <f t="shared" si="34"/>
        <v>-</v>
      </c>
      <c r="F166" s="28" t="str">
        <f t="shared" si="33"/>
        <v>-</v>
      </c>
      <c r="G166" s="27" t="s">
        <v>27</v>
      </c>
      <c r="H166" s="27" t="s">
        <v>27</v>
      </c>
      <c r="I166" s="27" t="s">
        <v>27</v>
      </c>
      <c r="J166" s="27" t="s">
        <v>27</v>
      </c>
      <c r="K166" s="27" t="s">
        <v>27</v>
      </c>
      <c r="L166" s="27" t="s">
        <v>27</v>
      </c>
      <c r="M166" s="27" t="s">
        <v>27</v>
      </c>
      <c r="N166" s="26" t="str">
        <f t="shared" si="35"/>
        <v>-</v>
      </c>
      <c r="O166" s="27" t="s">
        <v>27</v>
      </c>
      <c r="P166" s="27" t="s">
        <v>27</v>
      </c>
      <c r="Q166" s="27" t="s">
        <v>27</v>
      </c>
      <c r="R166" s="27" t="s">
        <v>27</v>
      </c>
      <c r="S166" s="27" t="s">
        <v>27</v>
      </c>
      <c r="T166" s="29" t="s">
        <v>27</v>
      </c>
      <c r="U166" s="24">
        <v>1841</v>
      </c>
    </row>
    <row r="167" spans="1:21">
      <c r="A167" s="39" t="s">
        <v>226</v>
      </c>
      <c r="B167" s="39" t="s">
        <v>264</v>
      </c>
      <c r="C167" s="26" t="s">
        <v>27</v>
      </c>
      <c r="D167" s="27" t="s">
        <v>27</v>
      </c>
      <c r="E167" s="26" t="str">
        <f t="shared" si="34"/>
        <v>-</v>
      </c>
      <c r="F167" s="28" t="str">
        <f t="shared" si="33"/>
        <v>-</v>
      </c>
      <c r="G167" s="27" t="s">
        <v>27</v>
      </c>
      <c r="H167" s="27" t="s">
        <v>27</v>
      </c>
      <c r="I167" s="27" t="s">
        <v>27</v>
      </c>
      <c r="J167" s="27" t="s">
        <v>27</v>
      </c>
      <c r="K167" s="27" t="s">
        <v>27</v>
      </c>
      <c r="L167" s="27" t="s">
        <v>27</v>
      </c>
      <c r="M167" s="27" t="s">
        <v>27</v>
      </c>
      <c r="N167" s="26" t="str">
        <f t="shared" si="35"/>
        <v>-</v>
      </c>
      <c r="O167" s="27" t="s">
        <v>27</v>
      </c>
      <c r="P167" s="27" t="s">
        <v>27</v>
      </c>
      <c r="Q167" s="27" t="s">
        <v>27</v>
      </c>
      <c r="R167" s="27" t="s">
        <v>27</v>
      </c>
      <c r="S167" s="27" t="s">
        <v>27</v>
      </c>
      <c r="T167" s="29" t="s">
        <v>27</v>
      </c>
      <c r="U167" s="24">
        <v>1842</v>
      </c>
    </row>
    <row r="168" spans="1:21">
      <c r="A168" s="39" t="s">
        <v>228</v>
      </c>
      <c r="B168" s="39" t="s">
        <v>265</v>
      </c>
      <c r="C168" s="26" t="s">
        <v>27</v>
      </c>
      <c r="D168" s="27" t="s">
        <v>27</v>
      </c>
      <c r="E168" s="26" t="str">
        <f t="shared" si="34"/>
        <v>-</v>
      </c>
      <c r="F168" s="28" t="str">
        <f t="shared" si="33"/>
        <v>-</v>
      </c>
      <c r="G168" s="27" t="s">
        <v>27</v>
      </c>
      <c r="H168" s="27" t="s">
        <v>27</v>
      </c>
      <c r="I168" s="27" t="s">
        <v>27</v>
      </c>
      <c r="J168" s="27" t="s">
        <v>27</v>
      </c>
      <c r="K168" s="27" t="s">
        <v>27</v>
      </c>
      <c r="L168" s="27" t="s">
        <v>27</v>
      </c>
      <c r="M168" s="27" t="s">
        <v>27</v>
      </c>
      <c r="N168" s="26" t="str">
        <f t="shared" si="35"/>
        <v>-</v>
      </c>
      <c r="O168" s="27" t="s">
        <v>27</v>
      </c>
      <c r="P168" s="27" t="s">
        <v>27</v>
      </c>
      <c r="Q168" s="27" t="s">
        <v>27</v>
      </c>
      <c r="R168" s="27" t="s">
        <v>27</v>
      </c>
      <c r="S168" s="27" t="s">
        <v>27</v>
      </c>
      <c r="T168" s="29" t="s">
        <v>27</v>
      </c>
      <c r="U168" s="24">
        <v>1843</v>
      </c>
    </row>
    <row r="169" spans="1:21">
      <c r="A169" s="39" t="s">
        <v>230</v>
      </c>
      <c r="B169" s="39" t="s">
        <v>265</v>
      </c>
      <c r="C169" s="26" t="s">
        <v>27</v>
      </c>
      <c r="D169" s="27" t="s">
        <v>27</v>
      </c>
      <c r="E169" s="26" t="str">
        <f t="shared" si="34"/>
        <v>-</v>
      </c>
      <c r="F169" s="28" t="str">
        <f t="shared" si="33"/>
        <v>-</v>
      </c>
      <c r="G169" s="27" t="s">
        <v>27</v>
      </c>
      <c r="H169" s="27" t="s">
        <v>27</v>
      </c>
      <c r="I169" s="27" t="s">
        <v>27</v>
      </c>
      <c r="J169" s="27" t="s">
        <v>27</v>
      </c>
      <c r="K169" s="27" t="s">
        <v>27</v>
      </c>
      <c r="L169" s="27" t="s">
        <v>27</v>
      </c>
      <c r="M169" s="27" t="s">
        <v>27</v>
      </c>
      <c r="N169" s="26" t="str">
        <f t="shared" si="35"/>
        <v>-</v>
      </c>
      <c r="O169" s="27" t="s">
        <v>27</v>
      </c>
      <c r="P169" s="27" t="s">
        <v>27</v>
      </c>
      <c r="Q169" s="27" t="s">
        <v>27</v>
      </c>
      <c r="R169" s="27" t="s">
        <v>27</v>
      </c>
      <c r="S169" s="27" t="s">
        <v>27</v>
      </c>
      <c r="T169" s="29" t="s">
        <v>27</v>
      </c>
      <c r="U169" s="24">
        <v>1844</v>
      </c>
    </row>
    <row r="170" spans="1:21">
      <c r="A170" s="39" t="s">
        <v>231</v>
      </c>
      <c r="B170" s="39" t="s">
        <v>265</v>
      </c>
      <c r="C170" s="26" t="s">
        <v>27</v>
      </c>
      <c r="D170" s="27" t="s">
        <v>27</v>
      </c>
      <c r="E170" s="26" t="str">
        <f t="shared" si="34"/>
        <v>-</v>
      </c>
      <c r="F170" s="28" t="str">
        <f t="shared" si="33"/>
        <v>-</v>
      </c>
      <c r="G170" s="27" t="s">
        <v>27</v>
      </c>
      <c r="H170" s="27" t="s">
        <v>27</v>
      </c>
      <c r="I170" s="27" t="s">
        <v>27</v>
      </c>
      <c r="J170" s="27" t="s">
        <v>27</v>
      </c>
      <c r="K170" s="27" t="s">
        <v>27</v>
      </c>
      <c r="L170" s="27" t="s">
        <v>27</v>
      </c>
      <c r="M170" s="27" t="s">
        <v>27</v>
      </c>
      <c r="N170" s="26" t="str">
        <f t="shared" si="35"/>
        <v>-</v>
      </c>
      <c r="O170" s="27" t="s">
        <v>27</v>
      </c>
      <c r="P170" s="27" t="s">
        <v>27</v>
      </c>
      <c r="Q170" s="27" t="s">
        <v>27</v>
      </c>
      <c r="R170" s="27" t="s">
        <v>27</v>
      </c>
      <c r="S170" s="27" t="s">
        <v>27</v>
      </c>
      <c r="T170" s="29" t="s">
        <v>27</v>
      </c>
      <c r="U170" s="24">
        <v>1845</v>
      </c>
    </row>
    <row r="171" spans="1:21">
      <c r="A171" s="39" t="s">
        <v>232</v>
      </c>
      <c r="B171" s="39" t="s">
        <v>266</v>
      </c>
      <c r="C171" s="26" t="s">
        <v>27</v>
      </c>
      <c r="D171" s="27" t="s">
        <v>27</v>
      </c>
      <c r="E171" s="26" t="str">
        <f t="shared" si="34"/>
        <v>-</v>
      </c>
      <c r="F171" s="28" t="str">
        <f t="shared" si="33"/>
        <v>-</v>
      </c>
      <c r="G171" s="27" t="s">
        <v>27</v>
      </c>
      <c r="H171" s="27" t="s">
        <v>27</v>
      </c>
      <c r="I171" s="27" t="s">
        <v>27</v>
      </c>
      <c r="J171" s="27" t="s">
        <v>27</v>
      </c>
      <c r="K171" s="27" t="s">
        <v>27</v>
      </c>
      <c r="L171" s="27" t="s">
        <v>27</v>
      </c>
      <c r="M171" s="27" t="s">
        <v>27</v>
      </c>
      <c r="N171" s="26" t="str">
        <f t="shared" si="35"/>
        <v>-</v>
      </c>
      <c r="O171" s="27" t="s">
        <v>27</v>
      </c>
      <c r="P171" s="27" t="s">
        <v>27</v>
      </c>
      <c r="Q171" s="27" t="s">
        <v>27</v>
      </c>
      <c r="R171" s="27" t="s">
        <v>27</v>
      </c>
      <c r="S171" s="27" t="s">
        <v>27</v>
      </c>
      <c r="T171" s="29" t="s">
        <v>27</v>
      </c>
      <c r="U171" s="24">
        <v>1846</v>
      </c>
    </row>
    <row r="172" spans="1:21">
      <c r="A172" s="39" t="s">
        <v>234</v>
      </c>
      <c r="B172" s="39" t="s">
        <v>264</v>
      </c>
      <c r="C172" s="26" t="s">
        <v>27</v>
      </c>
      <c r="D172" s="27" t="s">
        <v>27</v>
      </c>
      <c r="E172" s="26" t="str">
        <f t="shared" si="34"/>
        <v>-</v>
      </c>
      <c r="F172" s="28" t="str">
        <f t="shared" si="33"/>
        <v>-</v>
      </c>
      <c r="G172" s="27" t="s">
        <v>27</v>
      </c>
      <c r="H172" s="27" t="s">
        <v>27</v>
      </c>
      <c r="I172" s="27" t="s">
        <v>27</v>
      </c>
      <c r="J172" s="27" t="s">
        <v>27</v>
      </c>
      <c r="K172" s="27" t="s">
        <v>27</v>
      </c>
      <c r="L172" s="27" t="s">
        <v>27</v>
      </c>
      <c r="M172" s="27" t="s">
        <v>27</v>
      </c>
      <c r="N172" s="26" t="str">
        <f t="shared" si="35"/>
        <v>-</v>
      </c>
      <c r="O172" s="27" t="s">
        <v>27</v>
      </c>
      <c r="P172" s="27" t="s">
        <v>27</v>
      </c>
      <c r="Q172" s="27" t="s">
        <v>27</v>
      </c>
      <c r="R172" s="27" t="s">
        <v>27</v>
      </c>
      <c r="S172" s="27" t="s">
        <v>27</v>
      </c>
      <c r="T172" s="29" t="s">
        <v>27</v>
      </c>
      <c r="U172" s="24">
        <v>1847</v>
      </c>
    </row>
    <row r="173" spans="1:21">
      <c r="A173" s="39" t="s">
        <v>235</v>
      </c>
      <c r="B173" s="39" t="s">
        <v>264</v>
      </c>
      <c r="C173" s="26" t="s">
        <v>27</v>
      </c>
      <c r="D173" s="27" t="s">
        <v>27</v>
      </c>
      <c r="E173" s="26" t="str">
        <f t="shared" si="34"/>
        <v>-</v>
      </c>
      <c r="F173" s="28" t="str">
        <f t="shared" si="33"/>
        <v>-</v>
      </c>
      <c r="G173" s="27" t="s">
        <v>27</v>
      </c>
      <c r="H173" s="27" t="s">
        <v>27</v>
      </c>
      <c r="I173" s="27" t="s">
        <v>27</v>
      </c>
      <c r="J173" s="27" t="s">
        <v>27</v>
      </c>
      <c r="K173" s="27" t="s">
        <v>27</v>
      </c>
      <c r="L173" s="27" t="s">
        <v>27</v>
      </c>
      <c r="M173" s="27" t="s">
        <v>27</v>
      </c>
      <c r="N173" s="26" t="str">
        <f t="shared" si="35"/>
        <v>-</v>
      </c>
      <c r="O173" s="27" t="s">
        <v>27</v>
      </c>
      <c r="P173" s="27" t="s">
        <v>27</v>
      </c>
      <c r="Q173" s="27" t="s">
        <v>27</v>
      </c>
      <c r="R173" s="27" t="s">
        <v>27</v>
      </c>
      <c r="S173" s="27" t="s">
        <v>27</v>
      </c>
      <c r="T173" s="29" t="s">
        <v>27</v>
      </c>
      <c r="U173" s="24">
        <v>1848</v>
      </c>
    </row>
    <row r="174" spans="1:21">
      <c r="A174" s="39" t="s">
        <v>236</v>
      </c>
      <c r="B174" s="39" t="s">
        <v>265</v>
      </c>
      <c r="C174" s="26" t="s">
        <v>27</v>
      </c>
      <c r="D174" s="27" t="s">
        <v>27</v>
      </c>
      <c r="E174" s="26" t="str">
        <f t="shared" si="34"/>
        <v>-</v>
      </c>
      <c r="F174" s="28" t="str">
        <f t="shared" si="33"/>
        <v>-</v>
      </c>
      <c r="G174" s="27" t="s">
        <v>27</v>
      </c>
      <c r="H174" s="27" t="s">
        <v>27</v>
      </c>
      <c r="I174" s="27" t="s">
        <v>27</v>
      </c>
      <c r="J174" s="27" t="s">
        <v>27</v>
      </c>
      <c r="K174" s="27" t="s">
        <v>27</v>
      </c>
      <c r="L174" s="27" t="s">
        <v>27</v>
      </c>
      <c r="M174" s="27" t="s">
        <v>27</v>
      </c>
      <c r="N174" s="26" t="str">
        <f t="shared" si="35"/>
        <v>-</v>
      </c>
      <c r="O174" s="27" t="s">
        <v>27</v>
      </c>
      <c r="P174" s="27" t="s">
        <v>27</v>
      </c>
      <c r="Q174" s="27" t="s">
        <v>27</v>
      </c>
      <c r="R174" s="27" t="s">
        <v>27</v>
      </c>
      <c r="S174" s="27" t="s">
        <v>27</v>
      </c>
      <c r="T174" s="29" t="s">
        <v>27</v>
      </c>
      <c r="U174" s="24">
        <v>1849</v>
      </c>
    </row>
    <row r="175" spans="1:21">
      <c r="A175" s="39" t="s">
        <v>237</v>
      </c>
      <c r="B175" s="39" t="s">
        <v>265</v>
      </c>
      <c r="C175" s="26" t="s">
        <v>27</v>
      </c>
      <c r="D175" s="27" t="s">
        <v>27</v>
      </c>
      <c r="E175" s="26" t="str">
        <f t="shared" si="34"/>
        <v>-</v>
      </c>
      <c r="F175" s="28" t="str">
        <f t="shared" si="33"/>
        <v>-</v>
      </c>
      <c r="G175" s="27" t="s">
        <v>27</v>
      </c>
      <c r="H175" s="27" t="s">
        <v>27</v>
      </c>
      <c r="I175" s="27" t="s">
        <v>27</v>
      </c>
      <c r="J175" s="27" t="s">
        <v>27</v>
      </c>
      <c r="K175" s="27" t="s">
        <v>27</v>
      </c>
      <c r="L175" s="27" t="s">
        <v>27</v>
      </c>
      <c r="M175" s="27" t="s">
        <v>27</v>
      </c>
      <c r="N175" s="26" t="str">
        <f t="shared" si="35"/>
        <v>-</v>
      </c>
      <c r="O175" s="27" t="s">
        <v>27</v>
      </c>
      <c r="P175" s="27" t="s">
        <v>27</v>
      </c>
      <c r="Q175" s="27" t="s">
        <v>27</v>
      </c>
      <c r="R175" s="27" t="s">
        <v>27</v>
      </c>
      <c r="S175" s="27" t="s">
        <v>27</v>
      </c>
      <c r="T175" s="29" t="s">
        <v>27</v>
      </c>
      <c r="U175" s="24">
        <v>1850</v>
      </c>
    </row>
    <row r="176" spans="1:21">
      <c r="A176" s="39" t="s">
        <v>238</v>
      </c>
      <c r="B176" s="39" t="s">
        <v>265</v>
      </c>
      <c r="C176" s="26" t="s">
        <v>27</v>
      </c>
      <c r="D176" s="27" t="s">
        <v>27</v>
      </c>
      <c r="E176" s="26" t="str">
        <f t="shared" si="34"/>
        <v>-</v>
      </c>
      <c r="F176" s="28" t="str">
        <f t="shared" si="33"/>
        <v>-</v>
      </c>
      <c r="G176" s="27" t="s">
        <v>27</v>
      </c>
      <c r="H176" s="27" t="s">
        <v>27</v>
      </c>
      <c r="I176" s="27" t="s">
        <v>27</v>
      </c>
      <c r="J176" s="27" t="s">
        <v>27</v>
      </c>
      <c r="K176" s="27" t="s">
        <v>27</v>
      </c>
      <c r="L176" s="27" t="s">
        <v>27</v>
      </c>
      <c r="M176" s="27" t="s">
        <v>27</v>
      </c>
      <c r="N176" s="26" t="str">
        <f t="shared" si="35"/>
        <v>-</v>
      </c>
      <c r="O176" s="27" t="s">
        <v>27</v>
      </c>
      <c r="P176" s="27" t="s">
        <v>27</v>
      </c>
      <c r="Q176" s="27" t="s">
        <v>27</v>
      </c>
      <c r="R176" s="27" t="s">
        <v>27</v>
      </c>
      <c r="S176" s="27" t="s">
        <v>27</v>
      </c>
      <c r="T176" s="29" t="s">
        <v>27</v>
      </c>
      <c r="U176" s="24">
        <v>1851</v>
      </c>
    </row>
    <row r="177" spans="1:21">
      <c r="A177" s="39" t="s">
        <v>239</v>
      </c>
      <c r="B177" s="39" t="s">
        <v>266</v>
      </c>
      <c r="C177" s="26" t="s">
        <v>27</v>
      </c>
      <c r="D177" s="27" t="s">
        <v>27</v>
      </c>
      <c r="E177" s="26" t="str">
        <f t="shared" si="34"/>
        <v>-</v>
      </c>
      <c r="F177" s="28" t="str">
        <f t="shared" si="33"/>
        <v>-</v>
      </c>
      <c r="G177" s="27" t="s">
        <v>27</v>
      </c>
      <c r="H177" s="27" t="s">
        <v>27</v>
      </c>
      <c r="I177" s="27" t="s">
        <v>27</v>
      </c>
      <c r="J177" s="27" t="s">
        <v>27</v>
      </c>
      <c r="K177" s="27" t="s">
        <v>27</v>
      </c>
      <c r="L177" s="27" t="s">
        <v>27</v>
      </c>
      <c r="M177" s="27" t="s">
        <v>27</v>
      </c>
      <c r="N177" s="26" t="str">
        <f t="shared" si="35"/>
        <v>-</v>
      </c>
      <c r="O177" s="27" t="s">
        <v>27</v>
      </c>
      <c r="P177" s="27" t="s">
        <v>27</v>
      </c>
      <c r="Q177" s="27" t="s">
        <v>27</v>
      </c>
      <c r="R177" s="27" t="s">
        <v>27</v>
      </c>
      <c r="S177" s="27" t="s">
        <v>27</v>
      </c>
      <c r="T177" s="29" t="s">
        <v>27</v>
      </c>
      <c r="U177" s="24">
        <v>1852</v>
      </c>
    </row>
    <row r="178" spans="1:21">
      <c r="A178" s="39" t="s">
        <v>240</v>
      </c>
      <c r="B178" s="39" t="s">
        <v>265</v>
      </c>
      <c r="C178" s="26" t="s">
        <v>27</v>
      </c>
      <c r="D178" s="27" t="s">
        <v>27</v>
      </c>
      <c r="E178" s="26" t="str">
        <f t="shared" si="34"/>
        <v>-</v>
      </c>
      <c r="F178" s="28" t="str">
        <f t="shared" si="33"/>
        <v>-</v>
      </c>
      <c r="G178" s="27" t="s">
        <v>27</v>
      </c>
      <c r="H178" s="27" t="s">
        <v>27</v>
      </c>
      <c r="I178" s="27" t="s">
        <v>27</v>
      </c>
      <c r="J178" s="27" t="s">
        <v>27</v>
      </c>
      <c r="K178" s="27" t="s">
        <v>27</v>
      </c>
      <c r="L178" s="27" t="s">
        <v>27</v>
      </c>
      <c r="M178" s="27" t="s">
        <v>27</v>
      </c>
      <c r="N178" s="26" t="str">
        <f t="shared" si="35"/>
        <v>-</v>
      </c>
      <c r="O178" s="27" t="s">
        <v>27</v>
      </c>
      <c r="P178" s="27" t="s">
        <v>27</v>
      </c>
      <c r="Q178" s="27" t="s">
        <v>27</v>
      </c>
      <c r="R178" s="27" t="s">
        <v>27</v>
      </c>
      <c r="S178" s="27" t="s">
        <v>27</v>
      </c>
      <c r="T178" s="29" t="s">
        <v>27</v>
      </c>
      <c r="U178" s="24">
        <v>1853</v>
      </c>
    </row>
    <row r="179" spans="1:21">
      <c r="A179" s="20" t="s">
        <v>267</v>
      </c>
      <c r="B179" s="20" t="s">
        <v>268</v>
      </c>
      <c r="C179" s="21">
        <f>SUM(C180,C181,C182,C183,C184,C185,C186,C187,C188,C189,C190,C191,C192,C193,C194,C195,C196,C197,C198,C199,C200,C201,C202,C203,C204,C205,C206,C207,C208,C209,C210,C211,C212,C213,C214,C215,C216,C217,C218,C219,C220,C221,C222,C223,C224,C225,C226,C227,C228,C229,C230,C231,C232,C233)</f>
        <v>0</v>
      </c>
      <c r="D179" s="21">
        <f>SUM(D180,D181,D182,D183,D184,D185,D186,D187,D188,D189,D190,D191,D192,D193,D194,D195,D196,D197,D198,D199,D200,D201,D202,D203,D204,D205,D206,D207,D208,D209,D210,D211,D212,D213,D214,D215,D216,D217,D218,D219,D220,D221,D222,D223,D224,D225,D226,D227,D228,D229,D230,D231,D232,D233)</f>
        <v>0</v>
      </c>
      <c r="E179" s="21">
        <f>SUM(E180,E181,E182,E183,E184,E185,E186,E187,E188,E189,E190,E191,E192,E193,E194,E195,E196,E197,E198,E199,E200,E201,E202,E203,E204,E205,E206,E207,E208,E209,E210,E211,E212,E213,E214,E215,E216,E217,E218,E219,E220,E221,E222,E223,E224,E225,E226,E227,E228,E229,E230,E231,E232,E233)</f>
        <v>0</v>
      </c>
      <c r="F179" s="22" t="str">
        <f t="shared" si="33"/>
        <v>-</v>
      </c>
      <c r="G179" s="21">
        <f t="shared" ref="G179:L179" si="36">SUM(G180,G181,G182,G183,G184,G185,G186,G187,G188,G189,G190,G191,G192,G193,G194,G195,G196,G197,G198,G199,G200,G201,G202,G203,G204,G205,G206,G207,G208,G209,G210,G211,G212,G213,G214,G215,G216,G217,G218,G219,G220,G221,G222,G223,G224,G225,G226,G227,G228,G229,G230,G231,G232,G233)</f>
        <v>0</v>
      </c>
      <c r="H179" s="21">
        <f t="shared" si="36"/>
        <v>0</v>
      </c>
      <c r="I179" s="21">
        <f t="shared" si="36"/>
        <v>0</v>
      </c>
      <c r="J179" s="21">
        <f t="shared" si="36"/>
        <v>0</v>
      </c>
      <c r="K179" s="21">
        <f t="shared" si="36"/>
        <v>0</v>
      </c>
      <c r="L179" s="21">
        <f t="shared" si="36"/>
        <v>0</v>
      </c>
      <c r="M179" s="21" t="str">
        <f>IF(ISERROR(SUM(N179/L179)),"-",SUM(N179/L179))</f>
        <v>-</v>
      </c>
      <c r="N179" s="21">
        <f t="shared" ref="N179:T179" si="37">SUM(N180,N181,N182,N183,N184,N185,N186,N187,N188,N189,N190,N191,N192,N193,N194,N195,N196,N197,N198,N199,N200,N201,N202,N203,N204,N205,N206,N207,N208,N209,N210,N211,N212,N213,N214,N215,N216,N217,N218,N219,N220,N221,N222,N223,N224,N225,N226,N227,N228,N229,N230,N231,N232,N233)</f>
        <v>0</v>
      </c>
      <c r="O179" s="21">
        <f t="shared" si="37"/>
        <v>0</v>
      </c>
      <c r="P179" s="21">
        <f t="shared" si="37"/>
        <v>0</v>
      </c>
      <c r="Q179" s="21">
        <f t="shared" si="37"/>
        <v>0</v>
      </c>
      <c r="R179" s="21">
        <f t="shared" si="37"/>
        <v>0</v>
      </c>
      <c r="S179" s="21">
        <f t="shared" si="37"/>
        <v>0</v>
      </c>
      <c r="T179" s="23">
        <f t="shared" si="37"/>
        <v>0</v>
      </c>
      <c r="U179" s="3">
        <v>1042</v>
      </c>
    </row>
    <row r="180" spans="1:21">
      <c r="A180" s="35" t="s">
        <v>177</v>
      </c>
      <c r="B180" s="35" t="s">
        <v>27</v>
      </c>
      <c r="C180" s="26" t="s">
        <v>27</v>
      </c>
      <c r="D180" s="27" t="s">
        <v>27</v>
      </c>
      <c r="E180" s="26" t="str">
        <f t="shared" ref="E180:E211" si="38">IF(ISERROR(SUM(D180-C180)),"-",SUM(D180-C180))</f>
        <v>-</v>
      </c>
      <c r="F180" s="28" t="str">
        <f t="shared" si="33"/>
        <v>-</v>
      </c>
      <c r="G180" s="27" t="s">
        <v>27</v>
      </c>
      <c r="H180" s="27" t="s">
        <v>27</v>
      </c>
      <c r="I180" s="27" t="s">
        <v>27</v>
      </c>
      <c r="J180" s="27" t="s">
        <v>27</v>
      </c>
      <c r="K180" s="27" t="s">
        <v>27</v>
      </c>
      <c r="L180" s="27" t="s">
        <v>27</v>
      </c>
      <c r="M180" s="27" t="s">
        <v>27</v>
      </c>
      <c r="N180" s="26" t="str">
        <f t="shared" ref="N180:N211" si="39">IF(ISERROR((L180*M180)/100),"-",(L180*M180)/100)</f>
        <v>-</v>
      </c>
      <c r="O180" s="27" t="s">
        <v>27</v>
      </c>
      <c r="P180" s="27" t="s">
        <v>27</v>
      </c>
      <c r="Q180" s="27" t="s">
        <v>27</v>
      </c>
      <c r="R180" s="27" t="s">
        <v>27</v>
      </c>
      <c r="S180" s="27" t="s">
        <v>27</v>
      </c>
      <c r="T180" s="29" t="s">
        <v>27</v>
      </c>
      <c r="U180" s="24">
        <v>1857</v>
      </c>
    </row>
    <row r="181" spans="1:21">
      <c r="A181" s="35" t="s">
        <v>178</v>
      </c>
      <c r="B181" s="35" t="s">
        <v>27</v>
      </c>
      <c r="C181" s="26" t="s">
        <v>27</v>
      </c>
      <c r="D181" s="27" t="s">
        <v>27</v>
      </c>
      <c r="E181" s="26" t="str">
        <f t="shared" si="38"/>
        <v>-</v>
      </c>
      <c r="F181" s="28" t="str">
        <f t="shared" si="33"/>
        <v>-</v>
      </c>
      <c r="G181" s="27" t="s">
        <v>27</v>
      </c>
      <c r="H181" s="27" t="s">
        <v>27</v>
      </c>
      <c r="I181" s="27" t="s">
        <v>27</v>
      </c>
      <c r="J181" s="27" t="s">
        <v>27</v>
      </c>
      <c r="K181" s="27" t="s">
        <v>27</v>
      </c>
      <c r="L181" s="27" t="s">
        <v>27</v>
      </c>
      <c r="M181" s="27" t="s">
        <v>27</v>
      </c>
      <c r="N181" s="26" t="str">
        <f t="shared" si="39"/>
        <v>-</v>
      </c>
      <c r="O181" s="27" t="s">
        <v>27</v>
      </c>
      <c r="P181" s="27" t="s">
        <v>27</v>
      </c>
      <c r="Q181" s="27" t="s">
        <v>27</v>
      </c>
      <c r="R181" s="27" t="s">
        <v>27</v>
      </c>
      <c r="S181" s="27" t="s">
        <v>27</v>
      </c>
      <c r="T181" s="29" t="s">
        <v>27</v>
      </c>
      <c r="U181" s="24">
        <v>1858</v>
      </c>
    </row>
    <row r="182" spans="1:21">
      <c r="A182" s="35" t="s">
        <v>179</v>
      </c>
      <c r="B182" s="35" t="s">
        <v>27</v>
      </c>
      <c r="C182" s="26" t="s">
        <v>27</v>
      </c>
      <c r="D182" s="27" t="s">
        <v>27</v>
      </c>
      <c r="E182" s="26" t="str">
        <f t="shared" si="38"/>
        <v>-</v>
      </c>
      <c r="F182" s="28" t="str">
        <f t="shared" si="33"/>
        <v>-</v>
      </c>
      <c r="G182" s="27" t="s">
        <v>27</v>
      </c>
      <c r="H182" s="27" t="s">
        <v>27</v>
      </c>
      <c r="I182" s="27" t="s">
        <v>27</v>
      </c>
      <c r="J182" s="27" t="s">
        <v>27</v>
      </c>
      <c r="K182" s="27" t="s">
        <v>27</v>
      </c>
      <c r="L182" s="27" t="s">
        <v>27</v>
      </c>
      <c r="M182" s="27" t="s">
        <v>27</v>
      </c>
      <c r="N182" s="26" t="str">
        <f t="shared" si="39"/>
        <v>-</v>
      </c>
      <c r="O182" s="27" t="s">
        <v>27</v>
      </c>
      <c r="P182" s="27" t="s">
        <v>27</v>
      </c>
      <c r="Q182" s="27" t="s">
        <v>27</v>
      </c>
      <c r="R182" s="27" t="s">
        <v>27</v>
      </c>
      <c r="S182" s="27" t="s">
        <v>27</v>
      </c>
      <c r="T182" s="29" t="s">
        <v>27</v>
      </c>
      <c r="U182" s="24">
        <v>1859</v>
      </c>
    </row>
    <row r="183" spans="1:21">
      <c r="A183" s="36" t="s">
        <v>180</v>
      </c>
      <c r="B183" s="36" t="s">
        <v>27</v>
      </c>
      <c r="C183" s="26" t="s">
        <v>27</v>
      </c>
      <c r="D183" s="27" t="s">
        <v>27</v>
      </c>
      <c r="E183" s="26" t="str">
        <f t="shared" si="38"/>
        <v>-</v>
      </c>
      <c r="F183" s="28" t="str">
        <f t="shared" si="33"/>
        <v>-</v>
      </c>
      <c r="G183" s="27" t="s">
        <v>27</v>
      </c>
      <c r="H183" s="27" t="s">
        <v>27</v>
      </c>
      <c r="I183" s="27" t="s">
        <v>27</v>
      </c>
      <c r="J183" s="27" t="s">
        <v>27</v>
      </c>
      <c r="K183" s="27" t="s">
        <v>27</v>
      </c>
      <c r="L183" s="27" t="s">
        <v>27</v>
      </c>
      <c r="M183" s="27" t="s">
        <v>27</v>
      </c>
      <c r="N183" s="26" t="str">
        <f t="shared" si="39"/>
        <v>-</v>
      </c>
      <c r="O183" s="27" t="s">
        <v>27</v>
      </c>
      <c r="P183" s="27" t="s">
        <v>27</v>
      </c>
      <c r="Q183" s="27" t="s">
        <v>27</v>
      </c>
      <c r="R183" s="27" t="s">
        <v>27</v>
      </c>
      <c r="S183" s="27" t="s">
        <v>27</v>
      </c>
      <c r="T183" s="29" t="s">
        <v>27</v>
      </c>
      <c r="U183" s="24">
        <v>1860</v>
      </c>
    </row>
    <row r="184" spans="1:21">
      <c r="A184" s="36" t="s">
        <v>181</v>
      </c>
      <c r="B184" s="36" t="s">
        <v>27</v>
      </c>
      <c r="C184" s="26" t="s">
        <v>27</v>
      </c>
      <c r="D184" s="27" t="s">
        <v>27</v>
      </c>
      <c r="E184" s="26" t="str">
        <f t="shared" si="38"/>
        <v>-</v>
      </c>
      <c r="F184" s="28" t="str">
        <f t="shared" si="33"/>
        <v>-</v>
      </c>
      <c r="G184" s="27" t="s">
        <v>27</v>
      </c>
      <c r="H184" s="27" t="s">
        <v>27</v>
      </c>
      <c r="I184" s="27" t="s">
        <v>27</v>
      </c>
      <c r="J184" s="27" t="s">
        <v>27</v>
      </c>
      <c r="K184" s="27" t="s">
        <v>27</v>
      </c>
      <c r="L184" s="27" t="s">
        <v>27</v>
      </c>
      <c r="M184" s="27" t="s">
        <v>27</v>
      </c>
      <c r="N184" s="26" t="str">
        <f t="shared" si="39"/>
        <v>-</v>
      </c>
      <c r="O184" s="27" t="s">
        <v>27</v>
      </c>
      <c r="P184" s="27" t="s">
        <v>27</v>
      </c>
      <c r="Q184" s="27" t="s">
        <v>27</v>
      </c>
      <c r="R184" s="27" t="s">
        <v>27</v>
      </c>
      <c r="S184" s="27" t="s">
        <v>27</v>
      </c>
      <c r="T184" s="29" t="s">
        <v>27</v>
      </c>
      <c r="U184" s="24">
        <v>1861</v>
      </c>
    </row>
    <row r="185" spans="1:21">
      <c r="A185" s="36" t="s">
        <v>182</v>
      </c>
      <c r="B185" s="36" t="s">
        <v>27</v>
      </c>
      <c r="C185" s="26" t="s">
        <v>27</v>
      </c>
      <c r="D185" s="27" t="s">
        <v>27</v>
      </c>
      <c r="E185" s="26" t="str">
        <f t="shared" si="38"/>
        <v>-</v>
      </c>
      <c r="F185" s="28" t="str">
        <f t="shared" si="33"/>
        <v>-</v>
      </c>
      <c r="G185" s="27" t="s">
        <v>27</v>
      </c>
      <c r="H185" s="27" t="s">
        <v>27</v>
      </c>
      <c r="I185" s="27" t="s">
        <v>27</v>
      </c>
      <c r="J185" s="27" t="s">
        <v>27</v>
      </c>
      <c r="K185" s="27" t="s">
        <v>27</v>
      </c>
      <c r="L185" s="27" t="s">
        <v>27</v>
      </c>
      <c r="M185" s="27" t="s">
        <v>27</v>
      </c>
      <c r="N185" s="26" t="str">
        <f t="shared" si="39"/>
        <v>-</v>
      </c>
      <c r="O185" s="27" t="s">
        <v>27</v>
      </c>
      <c r="P185" s="27" t="s">
        <v>27</v>
      </c>
      <c r="Q185" s="27" t="s">
        <v>27</v>
      </c>
      <c r="R185" s="27" t="s">
        <v>27</v>
      </c>
      <c r="S185" s="27" t="s">
        <v>27</v>
      </c>
      <c r="T185" s="29" t="s">
        <v>27</v>
      </c>
      <c r="U185" s="24">
        <v>1862</v>
      </c>
    </row>
    <row r="186" spans="1:21">
      <c r="A186" s="37" t="s">
        <v>183</v>
      </c>
      <c r="B186" s="37" t="s">
        <v>269</v>
      </c>
      <c r="C186" s="26" t="s">
        <v>27</v>
      </c>
      <c r="D186" s="27" t="s">
        <v>27</v>
      </c>
      <c r="E186" s="26" t="str">
        <f t="shared" si="38"/>
        <v>-</v>
      </c>
      <c r="F186" s="28" t="str">
        <f t="shared" si="33"/>
        <v>-</v>
      </c>
      <c r="G186" s="27" t="s">
        <v>27</v>
      </c>
      <c r="H186" s="27" t="s">
        <v>27</v>
      </c>
      <c r="I186" s="27" t="s">
        <v>27</v>
      </c>
      <c r="J186" s="27" t="s">
        <v>27</v>
      </c>
      <c r="K186" s="27" t="s">
        <v>27</v>
      </c>
      <c r="L186" s="27" t="s">
        <v>27</v>
      </c>
      <c r="M186" s="27" t="s">
        <v>27</v>
      </c>
      <c r="N186" s="26" t="str">
        <f t="shared" si="39"/>
        <v>-</v>
      </c>
      <c r="O186" s="27" t="s">
        <v>27</v>
      </c>
      <c r="P186" s="27" t="s">
        <v>27</v>
      </c>
      <c r="Q186" s="27" t="s">
        <v>27</v>
      </c>
      <c r="R186" s="27" t="s">
        <v>27</v>
      </c>
      <c r="S186" s="27" t="s">
        <v>27</v>
      </c>
      <c r="T186" s="29" t="s">
        <v>27</v>
      </c>
      <c r="U186" s="24">
        <v>1863</v>
      </c>
    </row>
    <row r="187" spans="1:21">
      <c r="A187" s="37" t="s">
        <v>185</v>
      </c>
      <c r="B187" s="37" t="s">
        <v>270</v>
      </c>
      <c r="C187" s="26" t="s">
        <v>27</v>
      </c>
      <c r="D187" s="27" t="s">
        <v>27</v>
      </c>
      <c r="E187" s="26" t="str">
        <f t="shared" si="38"/>
        <v>-</v>
      </c>
      <c r="F187" s="28" t="str">
        <f t="shared" si="33"/>
        <v>-</v>
      </c>
      <c r="G187" s="27" t="s">
        <v>27</v>
      </c>
      <c r="H187" s="27" t="s">
        <v>27</v>
      </c>
      <c r="I187" s="27" t="s">
        <v>27</v>
      </c>
      <c r="J187" s="27" t="s">
        <v>27</v>
      </c>
      <c r="K187" s="27" t="s">
        <v>27</v>
      </c>
      <c r="L187" s="27" t="s">
        <v>27</v>
      </c>
      <c r="M187" s="27" t="s">
        <v>27</v>
      </c>
      <c r="N187" s="26" t="str">
        <f t="shared" si="39"/>
        <v>-</v>
      </c>
      <c r="O187" s="27" t="s">
        <v>27</v>
      </c>
      <c r="P187" s="27" t="s">
        <v>27</v>
      </c>
      <c r="Q187" s="27" t="s">
        <v>27</v>
      </c>
      <c r="R187" s="27" t="s">
        <v>27</v>
      </c>
      <c r="S187" s="27" t="s">
        <v>27</v>
      </c>
      <c r="T187" s="29" t="s">
        <v>27</v>
      </c>
      <c r="U187" s="24">
        <v>1864</v>
      </c>
    </row>
    <row r="188" spans="1:21">
      <c r="A188" s="37" t="s">
        <v>187</v>
      </c>
      <c r="B188" s="37" t="s">
        <v>270</v>
      </c>
      <c r="C188" s="26" t="s">
        <v>27</v>
      </c>
      <c r="D188" s="27" t="s">
        <v>27</v>
      </c>
      <c r="E188" s="26" t="str">
        <f t="shared" si="38"/>
        <v>-</v>
      </c>
      <c r="F188" s="28" t="str">
        <f t="shared" si="33"/>
        <v>-</v>
      </c>
      <c r="G188" s="27" t="s">
        <v>27</v>
      </c>
      <c r="H188" s="27" t="s">
        <v>27</v>
      </c>
      <c r="I188" s="27" t="s">
        <v>27</v>
      </c>
      <c r="J188" s="27" t="s">
        <v>27</v>
      </c>
      <c r="K188" s="27" t="s">
        <v>27</v>
      </c>
      <c r="L188" s="27" t="s">
        <v>27</v>
      </c>
      <c r="M188" s="27" t="s">
        <v>27</v>
      </c>
      <c r="N188" s="26" t="str">
        <f t="shared" si="39"/>
        <v>-</v>
      </c>
      <c r="O188" s="27" t="s">
        <v>27</v>
      </c>
      <c r="P188" s="27" t="s">
        <v>27</v>
      </c>
      <c r="Q188" s="27" t="s">
        <v>27</v>
      </c>
      <c r="R188" s="27" t="s">
        <v>27</v>
      </c>
      <c r="S188" s="27" t="s">
        <v>27</v>
      </c>
      <c r="T188" s="29" t="s">
        <v>27</v>
      </c>
      <c r="U188" s="24">
        <v>1865</v>
      </c>
    </row>
    <row r="189" spans="1:21">
      <c r="A189" s="37" t="s">
        <v>188</v>
      </c>
      <c r="B189" s="37" t="s">
        <v>270</v>
      </c>
      <c r="C189" s="26" t="s">
        <v>27</v>
      </c>
      <c r="D189" s="27" t="s">
        <v>27</v>
      </c>
      <c r="E189" s="26" t="str">
        <f t="shared" si="38"/>
        <v>-</v>
      </c>
      <c r="F189" s="28" t="str">
        <f t="shared" si="33"/>
        <v>-</v>
      </c>
      <c r="G189" s="27" t="s">
        <v>27</v>
      </c>
      <c r="H189" s="27" t="s">
        <v>27</v>
      </c>
      <c r="I189" s="27" t="s">
        <v>27</v>
      </c>
      <c r="J189" s="27" t="s">
        <v>27</v>
      </c>
      <c r="K189" s="27" t="s">
        <v>27</v>
      </c>
      <c r="L189" s="27" t="s">
        <v>27</v>
      </c>
      <c r="M189" s="27" t="s">
        <v>27</v>
      </c>
      <c r="N189" s="26" t="str">
        <f t="shared" si="39"/>
        <v>-</v>
      </c>
      <c r="O189" s="27" t="s">
        <v>27</v>
      </c>
      <c r="P189" s="27" t="s">
        <v>27</v>
      </c>
      <c r="Q189" s="27" t="s">
        <v>27</v>
      </c>
      <c r="R189" s="27" t="s">
        <v>27</v>
      </c>
      <c r="S189" s="27" t="s">
        <v>27</v>
      </c>
      <c r="T189" s="29" t="s">
        <v>27</v>
      </c>
      <c r="U189" s="24">
        <v>1866</v>
      </c>
    </row>
    <row r="190" spans="1:21">
      <c r="A190" s="37" t="s">
        <v>189</v>
      </c>
      <c r="B190" s="37" t="s">
        <v>270</v>
      </c>
      <c r="C190" s="26" t="s">
        <v>27</v>
      </c>
      <c r="D190" s="27" t="s">
        <v>27</v>
      </c>
      <c r="E190" s="26" t="str">
        <f t="shared" si="38"/>
        <v>-</v>
      </c>
      <c r="F190" s="28" t="str">
        <f t="shared" si="33"/>
        <v>-</v>
      </c>
      <c r="G190" s="27" t="s">
        <v>27</v>
      </c>
      <c r="H190" s="27" t="s">
        <v>27</v>
      </c>
      <c r="I190" s="27" t="s">
        <v>27</v>
      </c>
      <c r="J190" s="27" t="s">
        <v>27</v>
      </c>
      <c r="K190" s="27" t="s">
        <v>27</v>
      </c>
      <c r="L190" s="27" t="s">
        <v>27</v>
      </c>
      <c r="M190" s="27" t="s">
        <v>27</v>
      </c>
      <c r="N190" s="26" t="str">
        <f t="shared" si="39"/>
        <v>-</v>
      </c>
      <c r="O190" s="27" t="s">
        <v>27</v>
      </c>
      <c r="P190" s="27" t="s">
        <v>27</v>
      </c>
      <c r="Q190" s="27" t="s">
        <v>27</v>
      </c>
      <c r="R190" s="27" t="s">
        <v>27</v>
      </c>
      <c r="S190" s="27" t="s">
        <v>27</v>
      </c>
      <c r="T190" s="29" t="s">
        <v>27</v>
      </c>
      <c r="U190" s="24">
        <v>1867</v>
      </c>
    </row>
    <row r="191" spans="1:21">
      <c r="A191" s="37" t="s">
        <v>190</v>
      </c>
      <c r="B191" s="37" t="s">
        <v>269</v>
      </c>
      <c r="C191" s="26" t="s">
        <v>27</v>
      </c>
      <c r="D191" s="27" t="s">
        <v>27</v>
      </c>
      <c r="E191" s="26" t="str">
        <f t="shared" si="38"/>
        <v>-</v>
      </c>
      <c r="F191" s="28" t="str">
        <f t="shared" si="33"/>
        <v>-</v>
      </c>
      <c r="G191" s="27" t="s">
        <v>27</v>
      </c>
      <c r="H191" s="27" t="s">
        <v>27</v>
      </c>
      <c r="I191" s="27" t="s">
        <v>27</v>
      </c>
      <c r="J191" s="27" t="s">
        <v>27</v>
      </c>
      <c r="K191" s="27" t="s">
        <v>27</v>
      </c>
      <c r="L191" s="27" t="s">
        <v>27</v>
      </c>
      <c r="M191" s="27" t="s">
        <v>27</v>
      </c>
      <c r="N191" s="26" t="str">
        <f t="shared" si="39"/>
        <v>-</v>
      </c>
      <c r="O191" s="27" t="s">
        <v>27</v>
      </c>
      <c r="P191" s="27" t="s">
        <v>27</v>
      </c>
      <c r="Q191" s="27" t="s">
        <v>27</v>
      </c>
      <c r="R191" s="27" t="s">
        <v>27</v>
      </c>
      <c r="S191" s="27" t="s">
        <v>27</v>
      </c>
      <c r="T191" s="29" t="s">
        <v>27</v>
      </c>
      <c r="U191" s="24">
        <v>1868</v>
      </c>
    </row>
    <row r="192" spans="1:21">
      <c r="A192" s="37" t="s">
        <v>191</v>
      </c>
      <c r="B192" s="37" t="s">
        <v>269</v>
      </c>
      <c r="C192" s="26" t="s">
        <v>27</v>
      </c>
      <c r="D192" s="27" t="s">
        <v>27</v>
      </c>
      <c r="E192" s="26" t="str">
        <f t="shared" si="38"/>
        <v>-</v>
      </c>
      <c r="F192" s="28" t="str">
        <f t="shared" si="33"/>
        <v>-</v>
      </c>
      <c r="G192" s="27" t="s">
        <v>27</v>
      </c>
      <c r="H192" s="27" t="s">
        <v>27</v>
      </c>
      <c r="I192" s="27" t="s">
        <v>27</v>
      </c>
      <c r="J192" s="27" t="s">
        <v>27</v>
      </c>
      <c r="K192" s="27" t="s">
        <v>27</v>
      </c>
      <c r="L192" s="27" t="s">
        <v>27</v>
      </c>
      <c r="M192" s="27" t="s">
        <v>27</v>
      </c>
      <c r="N192" s="26" t="str">
        <f t="shared" si="39"/>
        <v>-</v>
      </c>
      <c r="O192" s="27" t="s">
        <v>27</v>
      </c>
      <c r="P192" s="27" t="s">
        <v>27</v>
      </c>
      <c r="Q192" s="27" t="s">
        <v>27</v>
      </c>
      <c r="R192" s="27" t="s">
        <v>27</v>
      </c>
      <c r="S192" s="27" t="s">
        <v>27</v>
      </c>
      <c r="T192" s="29" t="s">
        <v>27</v>
      </c>
      <c r="U192" s="24">
        <v>1869</v>
      </c>
    </row>
    <row r="193" spans="1:21">
      <c r="A193" s="37" t="s">
        <v>192</v>
      </c>
      <c r="B193" s="37" t="s">
        <v>270</v>
      </c>
      <c r="C193" s="26" t="s">
        <v>27</v>
      </c>
      <c r="D193" s="27" t="s">
        <v>27</v>
      </c>
      <c r="E193" s="26" t="str">
        <f t="shared" si="38"/>
        <v>-</v>
      </c>
      <c r="F193" s="28" t="str">
        <f t="shared" si="33"/>
        <v>-</v>
      </c>
      <c r="G193" s="27" t="s">
        <v>27</v>
      </c>
      <c r="H193" s="27" t="s">
        <v>27</v>
      </c>
      <c r="I193" s="27" t="s">
        <v>27</v>
      </c>
      <c r="J193" s="27" t="s">
        <v>27</v>
      </c>
      <c r="K193" s="27" t="s">
        <v>27</v>
      </c>
      <c r="L193" s="27" t="s">
        <v>27</v>
      </c>
      <c r="M193" s="27" t="s">
        <v>27</v>
      </c>
      <c r="N193" s="26" t="str">
        <f t="shared" si="39"/>
        <v>-</v>
      </c>
      <c r="O193" s="27" t="s">
        <v>27</v>
      </c>
      <c r="P193" s="27" t="s">
        <v>27</v>
      </c>
      <c r="Q193" s="27" t="s">
        <v>27</v>
      </c>
      <c r="R193" s="27" t="s">
        <v>27</v>
      </c>
      <c r="S193" s="27" t="s">
        <v>27</v>
      </c>
      <c r="T193" s="29" t="s">
        <v>27</v>
      </c>
      <c r="U193" s="24">
        <v>1870</v>
      </c>
    </row>
    <row r="194" spans="1:21">
      <c r="A194" s="37" t="s">
        <v>193</v>
      </c>
      <c r="B194" s="37" t="s">
        <v>269</v>
      </c>
      <c r="C194" s="26" t="s">
        <v>27</v>
      </c>
      <c r="D194" s="27" t="s">
        <v>27</v>
      </c>
      <c r="E194" s="26" t="str">
        <f t="shared" si="38"/>
        <v>-</v>
      </c>
      <c r="F194" s="28" t="str">
        <f t="shared" si="33"/>
        <v>-</v>
      </c>
      <c r="G194" s="27" t="s">
        <v>27</v>
      </c>
      <c r="H194" s="27" t="s">
        <v>27</v>
      </c>
      <c r="I194" s="27" t="s">
        <v>27</v>
      </c>
      <c r="J194" s="27" t="s">
        <v>27</v>
      </c>
      <c r="K194" s="27" t="s">
        <v>27</v>
      </c>
      <c r="L194" s="27" t="s">
        <v>27</v>
      </c>
      <c r="M194" s="27" t="s">
        <v>27</v>
      </c>
      <c r="N194" s="26" t="str">
        <f t="shared" si="39"/>
        <v>-</v>
      </c>
      <c r="O194" s="27" t="s">
        <v>27</v>
      </c>
      <c r="P194" s="27" t="s">
        <v>27</v>
      </c>
      <c r="Q194" s="27" t="s">
        <v>27</v>
      </c>
      <c r="R194" s="27" t="s">
        <v>27</v>
      </c>
      <c r="S194" s="27" t="s">
        <v>27</v>
      </c>
      <c r="T194" s="29" t="s">
        <v>27</v>
      </c>
      <c r="U194" s="24">
        <v>1871</v>
      </c>
    </row>
    <row r="195" spans="1:21">
      <c r="A195" s="37" t="s">
        <v>194</v>
      </c>
      <c r="B195" s="37" t="s">
        <v>270</v>
      </c>
      <c r="C195" s="26" t="s">
        <v>27</v>
      </c>
      <c r="D195" s="27" t="s">
        <v>27</v>
      </c>
      <c r="E195" s="26" t="str">
        <f t="shared" si="38"/>
        <v>-</v>
      </c>
      <c r="F195" s="28" t="str">
        <f t="shared" si="33"/>
        <v>-</v>
      </c>
      <c r="G195" s="27" t="s">
        <v>27</v>
      </c>
      <c r="H195" s="27" t="s">
        <v>27</v>
      </c>
      <c r="I195" s="27" t="s">
        <v>27</v>
      </c>
      <c r="J195" s="27" t="s">
        <v>27</v>
      </c>
      <c r="K195" s="27" t="s">
        <v>27</v>
      </c>
      <c r="L195" s="27" t="s">
        <v>27</v>
      </c>
      <c r="M195" s="27" t="s">
        <v>27</v>
      </c>
      <c r="N195" s="26" t="str">
        <f t="shared" si="39"/>
        <v>-</v>
      </c>
      <c r="O195" s="27" t="s">
        <v>27</v>
      </c>
      <c r="P195" s="27" t="s">
        <v>27</v>
      </c>
      <c r="Q195" s="27" t="s">
        <v>27</v>
      </c>
      <c r="R195" s="27" t="s">
        <v>27</v>
      </c>
      <c r="S195" s="27" t="s">
        <v>27</v>
      </c>
      <c r="T195" s="29" t="s">
        <v>27</v>
      </c>
      <c r="U195" s="24">
        <v>1872</v>
      </c>
    </row>
    <row r="196" spans="1:21">
      <c r="A196" s="37" t="s">
        <v>195</v>
      </c>
      <c r="B196" s="37" t="s">
        <v>270</v>
      </c>
      <c r="C196" s="26" t="s">
        <v>27</v>
      </c>
      <c r="D196" s="27" t="s">
        <v>27</v>
      </c>
      <c r="E196" s="26" t="str">
        <f t="shared" si="38"/>
        <v>-</v>
      </c>
      <c r="F196" s="28" t="str">
        <f t="shared" si="33"/>
        <v>-</v>
      </c>
      <c r="G196" s="27" t="s">
        <v>27</v>
      </c>
      <c r="H196" s="27" t="s">
        <v>27</v>
      </c>
      <c r="I196" s="27" t="s">
        <v>27</v>
      </c>
      <c r="J196" s="27" t="s">
        <v>27</v>
      </c>
      <c r="K196" s="27" t="s">
        <v>27</v>
      </c>
      <c r="L196" s="27" t="s">
        <v>27</v>
      </c>
      <c r="M196" s="27" t="s">
        <v>27</v>
      </c>
      <c r="N196" s="26" t="str">
        <f t="shared" si="39"/>
        <v>-</v>
      </c>
      <c r="O196" s="27" t="s">
        <v>27</v>
      </c>
      <c r="P196" s="27" t="s">
        <v>27</v>
      </c>
      <c r="Q196" s="27" t="s">
        <v>27</v>
      </c>
      <c r="R196" s="27" t="s">
        <v>27</v>
      </c>
      <c r="S196" s="27" t="s">
        <v>27</v>
      </c>
      <c r="T196" s="29" t="s">
        <v>27</v>
      </c>
      <c r="U196" s="24">
        <v>1873</v>
      </c>
    </row>
    <row r="197" spans="1:21">
      <c r="A197" s="37" t="s">
        <v>196</v>
      </c>
      <c r="B197" s="37" t="s">
        <v>269</v>
      </c>
      <c r="C197" s="26" t="s">
        <v>27</v>
      </c>
      <c r="D197" s="27" t="s">
        <v>27</v>
      </c>
      <c r="E197" s="26" t="str">
        <f t="shared" si="38"/>
        <v>-</v>
      </c>
      <c r="F197" s="28" t="str">
        <f t="shared" si="33"/>
        <v>-</v>
      </c>
      <c r="G197" s="27" t="s">
        <v>27</v>
      </c>
      <c r="H197" s="27" t="s">
        <v>27</v>
      </c>
      <c r="I197" s="27" t="s">
        <v>27</v>
      </c>
      <c r="J197" s="27" t="s">
        <v>27</v>
      </c>
      <c r="K197" s="27" t="s">
        <v>27</v>
      </c>
      <c r="L197" s="27" t="s">
        <v>27</v>
      </c>
      <c r="M197" s="27" t="s">
        <v>27</v>
      </c>
      <c r="N197" s="26" t="str">
        <f t="shared" si="39"/>
        <v>-</v>
      </c>
      <c r="O197" s="27" t="s">
        <v>27</v>
      </c>
      <c r="P197" s="27" t="s">
        <v>27</v>
      </c>
      <c r="Q197" s="27" t="s">
        <v>27</v>
      </c>
      <c r="R197" s="27" t="s">
        <v>27</v>
      </c>
      <c r="S197" s="27" t="s">
        <v>27</v>
      </c>
      <c r="T197" s="29" t="s">
        <v>27</v>
      </c>
      <c r="U197" s="24">
        <v>1874</v>
      </c>
    </row>
    <row r="198" spans="1:21">
      <c r="A198" s="37" t="s">
        <v>197</v>
      </c>
      <c r="B198" s="37" t="s">
        <v>269</v>
      </c>
      <c r="C198" s="26" t="s">
        <v>27</v>
      </c>
      <c r="D198" s="27" t="s">
        <v>27</v>
      </c>
      <c r="E198" s="26" t="str">
        <f t="shared" si="38"/>
        <v>-</v>
      </c>
      <c r="F198" s="28" t="str">
        <f t="shared" si="33"/>
        <v>-</v>
      </c>
      <c r="G198" s="27" t="s">
        <v>27</v>
      </c>
      <c r="H198" s="27" t="s">
        <v>27</v>
      </c>
      <c r="I198" s="27" t="s">
        <v>27</v>
      </c>
      <c r="J198" s="27" t="s">
        <v>27</v>
      </c>
      <c r="K198" s="27" t="s">
        <v>27</v>
      </c>
      <c r="L198" s="27" t="s">
        <v>27</v>
      </c>
      <c r="M198" s="27" t="s">
        <v>27</v>
      </c>
      <c r="N198" s="26" t="str">
        <f t="shared" si="39"/>
        <v>-</v>
      </c>
      <c r="O198" s="27" t="s">
        <v>27</v>
      </c>
      <c r="P198" s="27" t="s">
        <v>27</v>
      </c>
      <c r="Q198" s="27" t="s">
        <v>27</v>
      </c>
      <c r="R198" s="27" t="s">
        <v>27</v>
      </c>
      <c r="S198" s="27" t="s">
        <v>27</v>
      </c>
      <c r="T198" s="29" t="s">
        <v>27</v>
      </c>
      <c r="U198" s="24">
        <v>1875</v>
      </c>
    </row>
    <row r="199" spans="1:21">
      <c r="A199" s="37" t="s">
        <v>198</v>
      </c>
      <c r="B199" s="37" t="s">
        <v>269</v>
      </c>
      <c r="C199" s="26" t="s">
        <v>27</v>
      </c>
      <c r="D199" s="27" t="s">
        <v>27</v>
      </c>
      <c r="E199" s="26" t="str">
        <f t="shared" si="38"/>
        <v>-</v>
      </c>
      <c r="F199" s="28" t="str">
        <f t="shared" ref="F199:F262" si="40">IF(ISERROR(SUM(D199/G199)),"-",SUM(D199/G199))</f>
        <v>-</v>
      </c>
      <c r="G199" s="27" t="s">
        <v>27</v>
      </c>
      <c r="H199" s="27" t="s">
        <v>27</v>
      </c>
      <c r="I199" s="27" t="s">
        <v>27</v>
      </c>
      <c r="J199" s="27" t="s">
        <v>27</v>
      </c>
      <c r="K199" s="27" t="s">
        <v>27</v>
      </c>
      <c r="L199" s="27" t="s">
        <v>27</v>
      </c>
      <c r="M199" s="27" t="s">
        <v>27</v>
      </c>
      <c r="N199" s="26" t="str">
        <f t="shared" si="39"/>
        <v>-</v>
      </c>
      <c r="O199" s="27" t="s">
        <v>27</v>
      </c>
      <c r="P199" s="27" t="s">
        <v>27</v>
      </c>
      <c r="Q199" s="27" t="s">
        <v>27</v>
      </c>
      <c r="R199" s="27" t="s">
        <v>27</v>
      </c>
      <c r="S199" s="27" t="s">
        <v>27</v>
      </c>
      <c r="T199" s="29" t="s">
        <v>27</v>
      </c>
      <c r="U199" s="24">
        <v>1876</v>
      </c>
    </row>
    <row r="200" spans="1:21">
      <c r="A200" s="37" t="s">
        <v>199</v>
      </c>
      <c r="B200" s="37" t="s">
        <v>269</v>
      </c>
      <c r="C200" s="26" t="s">
        <v>27</v>
      </c>
      <c r="D200" s="27" t="s">
        <v>27</v>
      </c>
      <c r="E200" s="26" t="str">
        <f t="shared" si="38"/>
        <v>-</v>
      </c>
      <c r="F200" s="28" t="str">
        <f t="shared" si="40"/>
        <v>-</v>
      </c>
      <c r="G200" s="27" t="s">
        <v>27</v>
      </c>
      <c r="H200" s="27" t="s">
        <v>27</v>
      </c>
      <c r="I200" s="27" t="s">
        <v>27</v>
      </c>
      <c r="J200" s="27" t="s">
        <v>27</v>
      </c>
      <c r="K200" s="27" t="s">
        <v>27</v>
      </c>
      <c r="L200" s="27" t="s">
        <v>27</v>
      </c>
      <c r="M200" s="27" t="s">
        <v>27</v>
      </c>
      <c r="N200" s="26" t="str">
        <f t="shared" si="39"/>
        <v>-</v>
      </c>
      <c r="O200" s="27" t="s">
        <v>27</v>
      </c>
      <c r="P200" s="27" t="s">
        <v>27</v>
      </c>
      <c r="Q200" s="27" t="s">
        <v>27</v>
      </c>
      <c r="R200" s="27" t="s">
        <v>27</v>
      </c>
      <c r="S200" s="27" t="s">
        <v>27</v>
      </c>
      <c r="T200" s="29" t="s">
        <v>27</v>
      </c>
      <c r="U200" s="24">
        <v>1877</v>
      </c>
    </row>
    <row r="201" spans="1:21">
      <c r="A201" s="37" t="s">
        <v>200</v>
      </c>
      <c r="B201" s="37" t="s">
        <v>270</v>
      </c>
      <c r="C201" s="26" t="s">
        <v>27</v>
      </c>
      <c r="D201" s="27" t="s">
        <v>27</v>
      </c>
      <c r="E201" s="26" t="str">
        <f t="shared" si="38"/>
        <v>-</v>
      </c>
      <c r="F201" s="28" t="str">
        <f t="shared" si="40"/>
        <v>-</v>
      </c>
      <c r="G201" s="27" t="s">
        <v>27</v>
      </c>
      <c r="H201" s="27" t="s">
        <v>27</v>
      </c>
      <c r="I201" s="27" t="s">
        <v>27</v>
      </c>
      <c r="J201" s="27" t="s">
        <v>27</v>
      </c>
      <c r="K201" s="27" t="s">
        <v>27</v>
      </c>
      <c r="L201" s="27" t="s">
        <v>27</v>
      </c>
      <c r="M201" s="27" t="s">
        <v>27</v>
      </c>
      <c r="N201" s="26" t="str">
        <f t="shared" si="39"/>
        <v>-</v>
      </c>
      <c r="O201" s="27" t="s">
        <v>27</v>
      </c>
      <c r="P201" s="27" t="s">
        <v>27</v>
      </c>
      <c r="Q201" s="27" t="s">
        <v>27</v>
      </c>
      <c r="R201" s="27" t="s">
        <v>27</v>
      </c>
      <c r="S201" s="27" t="s">
        <v>27</v>
      </c>
      <c r="T201" s="29" t="s">
        <v>27</v>
      </c>
      <c r="U201" s="24">
        <v>1878</v>
      </c>
    </row>
    <row r="202" spans="1:21">
      <c r="A202" s="38" t="s">
        <v>201</v>
      </c>
      <c r="B202" s="38" t="s">
        <v>271</v>
      </c>
      <c r="C202" s="26" t="s">
        <v>27</v>
      </c>
      <c r="D202" s="27" t="s">
        <v>27</v>
      </c>
      <c r="E202" s="26" t="str">
        <f t="shared" si="38"/>
        <v>-</v>
      </c>
      <c r="F202" s="28" t="str">
        <f t="shared" si="40"/>
        <v>-</v>
      </c>
      <c r="G202" s="27" t="s">
        <v>27</v>
      </c>
      <c r="H202" s="27" t="s">
        <v>27</v>
      </c>
      <c r="I202" s="27" t="s">
        <v>27</v>
      </c>
      <c r="J202" s="27" t="s">
        <v>27</v>
      </c>
      <c r="K202" s="27" t="s">
        <v>27</v>
      </c>
      <c r="L202" s="27" t="s">
        <v>27</v>
      </c>
      <c r="M202" s="27" t="s">
        <v>27</v>
      </c>
      <c r="N202" s="26" t="str">
        <f t="shared" si="39"/>
        <v>-</v>
      </c>
      <c r="O202" s="27" t="s">
        <v>27</v>
      </c>
      <c r="P202" s="27" t="s">
        <v>27</v>
      </c>
      <c r="Q202" s="27" t="s">
        <v>27</v>
      </c>
      <c r="R202" s="27" t="s">
        <v>27</v>
      </c>
      <c r="S202" s="27" t="s">
        <v>27</v>
      </c>
      <c r="T202" s="29" t="s">
        <v>27</v>
      </c>
      <c r="U202" s="24">
        <v>1879</v>
      </c>
    </row>
    <row r="203" spans="1:21">
      <c r="A203" s="38" t="s">
        <v>203</v>
      </c>
      <c r="B203" s="38" t="s">
        <v>271</v>
      </c>
      <c r="C203" s="26" t="s">
        <v>27</v>
      </c>
      <c r="D203" s="27" t="s">
        <v>27</v>
      </c>
      <c r="E203" s="26" t="str">
        <f t="shared" si="38"/>
        <v>-</v>
      </c>
      <c r="F203" s="28" t="str">
        <f t="shared" si="40"/>
        <v>-</v>
      </c>
      <c r="G203" s="27" t="s">
        <v>27</v>
      </c>
      <c r="H203" s="27" t="s">
        <v>27</v>
      </c>
      <c r="I203" s="27" t="s">
        <v>27</v>
      </c>
      <c r="J203" s="27" t="s">
        <v>27</v>
      </c>
      <c r="K203" s="27" t="s">
        <v>27</v>
      </c>
      <c r="L203" s="27" t="s">
        <v>27</v>
      </c>
      <c r="M203" s="27" t="s">
        <v>27</v>
      </c>
      <c r="N203" s="26" t="str">
        <f t="shared" si="39"/>
        <v>-</v>
      </c>
      <c r="O203" s="27" t="s">
        <v>27</v>
      </c>
      <c r="P203" s="27" t="s">
        <v>27</v>
      </c>
      <c r="Q203" s="27" t="s">
        <v>27</v>
      </c>
      <c r="R203" s="27" t="s">
        <v>27</v>
      </c>
      <c r="S203" s="27" t="s">
        <v>27</v>
      </c>
      <c r="T203" s="29" t="s">
        <v>27</v>
      </c>
      <c r="U203" s="24">
        <v>1880</v>
      </c>
    </row>
    <row r="204" spans="1:21">
      <c r="A204" s="38" t="s">
        <v>204</v>
      </c>
      <c r="B204" s="38" t="s">
        <v>272</v>
      </c>
      <c r="C204" s="26" t="s">
        <v>27</v>
      </c>
      <c r="D204" s="27" t="s">
        <v>27</v>
      </c>
      <c r="E204" s="26" t="str">
        <f t="shared" si="38"/>
        <v>-</v>
      </c>
      <c r="F204" s="28" t="str">
        <f t="shared" si="40"/>
        <v>-</v>
      </c>
      <c r="G204" s="27" t="s">
        <v>27</v>
      </c>
      <c r="H204" s="27" t="s">
        <v>27</v>
      </c>
      <c r="I204" s="27" t="s">
        <v>27</v>
      </c>
      <c r="J204" s="27" t="s">
        <v>27</v>
      </c>
      <c r="K204" s="27" t="s">
        <v>27</v>
      </c>
      <c r="L204" s="27" t="s">
        <v>27</v>
      </c>
      <c r="M204" s="27" t="s">
        <v>27</v>
      </c>
      <c r="N204" s="26" t="str">
        <f t="shared" si="39"/>
        <v>-</v>
      </c>
      <c r="O204" s="27" t="s">
        <v>27</v>
      </c>
      <c r="P204" s="27" t="s">
        <v>27</v>
      </c>
      <c r="Q204" s="27" t="s">
        <v>27</v>
      </c>
      <c r="R204" s="27" t="s">
        <v>27</v>
      </c>
      <c r="S204" s="27" t="s">
        <v>27</v>
      </c>
      <c r="T204" s="29" t="s">
        <v>27</v>
      </c>
      <c r="U204" s="24">
        <v>1881</v>
      </c>
    </row>
    <row r="205" spans="1:21">
      <c r="A205" s="38" t="s">
        <v>206</v>
      </c>
      <c r="B205" s="38" t="s">
        <v>272</v>
      </c>
      <c r="C205" s="26" t="s">
        <v>27</v>
      </c>
      <c r="D205" s="27" t="s">
        <v>27</v>
      </c>
      <c r="E205" s="26" t="str">
        <f t="shared" si="38"/>
        <v>-</v>
      </c>
      <c r="F205" s="28" t="str">
        <f t="shared" si="40"/>
        <v>-</v>
      </c>
      <c r="G205" s="27" t="s">
        <v>27</v>
      </c>
      <c r="H205" s="27" t="s">
        <v>27</v>
      </c>
      <c r="I205" s="27" t="s">
        <v>27</v>
      </c>
      <c r="J205" s="27" t="s">
        <v>27</v>
      </c>
      <c r="K205" s="27" t="s">
        <v>27</v>
      </c>
      <c r="L205" s="27" t="s">
        <v>27</v>
      </c>
      <c r="M205" s="27" t="s">
        <v>27</v>
      </c>
      <c r="N205" s="26" t="str">
        <f t="shared" si="39"/>
        <v>-</v>
      </c>
      <c r="O205" s="27" t="s">
        <v>27</v>
      </c>
      <c r="P205" s="27" t="s">
        <v>27</v>
      </c>
      <c r="Q205" s="27" t="s">
        <v>27</v>
      </c>
      <c r="R205" s="27" t="s">
        <v>27</v>
      </c>
      <c r="S205" s="27" t="s">
        <v>27</v>
      </c>
      <c r="T205" s="29" t="s">
        <v>27</v>
      </c>
      <c r="U205" s="24">
        <v>1882</v>
      </c>
    </row>
    <row r="206" spans="1:21">
      <c r="A206" s="38" t="s">
        <v>207</v>
      </c>
      <c r="B206" s="38" t="s">
        <v>271</v>
      </c>
      <c r="C206" s="26" t="s">
        <v>27</v>
      </c>
      <c r="D206" s="27" t="s">
        <v>27</v>
      </c>
      <c r="E206" s="26" t="str">
        <f t="shared" si="38"/>
        <v>-</v>
      </c>
      <c r="F206" s="28" t="str">
        <f t="shared" si="40"/>
        <v>-</v>
      </c>
      <c r="G206" s="27" t="s">
        <v>27</v>
      </c>
      <c r="H206" s="27" t="s">
        <v>27</v>
      </c>
      <c r="I206" s="27" t="s">
        <v>27</v>
      </c>
      <c r="J206" s="27" t="s">
        <v>27</v>
      </c>
      <c r="K206" s="27" t="s">
        <v>27</v>
      </c>
      <c r="L206" s="27" t="s">
        <v>27</v>
      </c>
      <c r="M206" s="27" t="s">
        <v>27</v>
      </c>
      <c r="N206" s="26" t="str">
        <f t="shared" si="39"/>
        <v>-</v>
      </c>
      <c r="O206" s="27" t="s">
        <v>27</v>
      </c>
      <c r="P206" s="27" t="s">
        <v>27</v>
      </c>
      <c r="Q206" s="27" t="s">
        <v>27</v>
      </c>
      <c r="R206" s="27" t="s">
        <v>27</v>
      </c>
      <c r="S206" s="27" t="s">
        <v>27</v>
      </c>
      <c r="T206" s="29" t="s">
        <v>27</v>
      </c>
      <c r="U206" s="24">
        <v>1883</v>
      </c>
    </row>
    <row r="207" spans="1:21">
      <c r="A207" s="38" t="s">
        <v>208</v>
      </c>
      <c r="B207" s="38" t="s">
        <v>271</v>
      </c>
      <c r="C207" s="26" t="s">
        <v>27</v>
      </c>
      <c r="D207" s="27" t="s">
        <v>27</v>
      </c>
      <c r="E207" s="26" t="str">
        <f t="shared" si="38"/>
        <v>-</v>
      </c>
      <c r="F207" s="28" t="str">
        <f t="shared" si="40"/>
        <v>-</v>
      </c>
      <c r="G207" s="27" t="s">
        <v>27</v>
      </c>
      <c r="H207" s="27" t="s">
        <v>27</v>
      </c>
      <c r="I207" s="27" t="s">
        <v>27</v>
      </c>
      <c r="J207" s="27" t="s">
        <v>27</v>
      </c>
      <c r="K207" s="27" t="s">
        <v>27</v>
      </c>
      <c r="L207" s="27" t="s">
        <v>27</v>
      </c>
      <c r="M207" s="27" t="s">
        <v>27</v>
      </c>
      <c r="N207" s="26" t="str">
        <f t="shared" si="39"/>
        <v>-</v>
      </c>
      <c r="O207" s="27" t="s">
        <v>27</v>
      </c>
      <c r="P207" s="27" t="s">
        <v>27</v>
      </c>
      <c r="Q207" s="27" t="s">
        <v>27</v>
      </c>
      <c r="R207" s="27" t="s">
        <v>27</v>
      </c>
      <c r="S207" s="27" t="s">
        <v>27</v>
      </c>
      <c r="T207" s="29" t="s">
        <v>27</v>
      </c>
      <c r="U207" s="24">
        <v>1884</v>
      </c>
    </row>
    <row r="208" spans="1:21">
      <c r="A208" s="38" t="s">
        <v>209</v>
      </c>
      <c r="B208" s="38" t="s">
        <v>273</v>
      </c>
      <c r="C208" s="26" t="s">
        <v>27</v>
      </c>
      <c r="D208" s="27" t="s">
        <v>27</v>
      </c>
      <c r="E208" s="26" t="str">
        <f t="shared" si="38"/>
        <v>-</v>
      </c>
      <c r="F208" s="28" t="str">
        <f t="shared" si="40"/>
        <v>-</v>
      </c>
      <c r="G208" s="27" t="s">
        <v>27</v>
      </c>
      <c r="H208" s="27" t="s">
        <v>27</v>
      </c>
      <c r="I208" s="27" t="s">
        <v>27</v>
      </c>
      <c r="J208" s="27" t="s">
        <v>27</v>
      </c>
      <c r="K208" s="27" t="s">
        <v>27</v>
      </c>
      <c r="L208" s="27" t="s">
        <v>27</v>
      </c>
      <c r="M208" s="27" t="s">
        <v>27</v>
      </c>
      <c r="N208" s="26" t="str">
        <f t="shared" si="39"/>
        <v>-</v>
      </c>
      <c r="O208" s="27" t="s">
        <v>27</v>
      </c>
      <c r="P208" s="27" t="s">
        <v>27</v>
      </c>
      <c r="Q208" s="27" t="s">
        <v>27</v>
      </c>
      <c r="R208" s="27" t="s">
        <v>27</v>
      </c>
      <c r="S208" s="27" t="s">
        <v>27</v>
      </c>
      <c r="T208" s="29" t="s">
        <v>27</v>
      </c>
      <c r="U208" s="24">
        <v>1885</v>
      </c>
    </row>
    <row r="209" spans="1:21">
      <c r="A209" s="38" t="s">
        <v>211</v>
      </c>
      <c r="B209" s="38" t="s">
        <v>272</v>
      </c>
      <c r="C209" s="26" t="s">
        <v>27</v>
      </c>
      <c r="D209" s="27" t="s">
        <v>27</v>
      </c>
      <c r="E209" s="26" t="str">
        <f t="shared" si="38"/>
        <v>-</v>
      </c>
      <c r="F209" s="28" t="str">
        <f t="shared" si="40"/>
        <v>-</v>
      </c>
      <c r="G209" s="27" t="s">
        <v>27</v>
      </c>
      <c r="H209" s="27" t="s">
        <v>27</v>
      </c>
      <c r="I209" s="27" t="s">
        <v>27</v>
      </c>
      <c r="J209" s="27" t="s">
        <v>27</v>
      </c>
      <c r="K209" s="27" t="s">
        <v>27</v>
      </c>
      <c r="L209" s="27" t="s">
        <v>27</v>
      </c>
      <c r="M209" s="27" t="s">
        <v>27</v>
      </c>
      <c r="N209" s="26" t="str">
        <f t="shared" si="39"/>
        <v>-</v>
      </c>
      <c r="O209" s="27" t="s">
        <v>27</v>
      </c>
      <c r="P209" s="27" t="s">
        <v>27</v>
      </c>
      <c r="Q209" s="27" t="s">
        <v>27</v>
      </c>
      <c r="R209" s="27" t="s">
        <v>27</v>
      </c>
      <c r="S209" s="27" t="s">
        <v>27</v>
      </c>
      <c r="T209" s="29" t="s">
        <v>27</v>
      </c>
      <c r="U209" s="24">
        <v>1886</v>
      </c>
    </row>
    <row r="210" spans="1:21">
      <c r="A210" s="38" t="s">
        <v>212</v>
      </c>
      <c r="B210" s="38" t="s">
        <v>272</v>
      </c>
      <c r="C210" s="26" t="s">
        <v>27</v>
      </c>
      <c r="D210" s="27" t="s">
        <v>27</v>
      </c>
      <c r="E210" s="26" t="str">
        <f t="shared" si="38"/>
        <v>-</v>
      </c>
      <c r="F210" s="28" t="str">
        <f t="shared" si="40"/>
        <v>-</v>
      </c>
      <c r="G210" s="27" t="s">
        <v>27</v>
      </c>
      <c r="H210" s="27" t="s">
        <v>27</v>
      </c>
      <c r="I210" s="27" t="s">
        <v>27</v>
      </c>
      <c r="J210" s="27" t="s">
        <v>27</v>
      </c>
      <c r="K210" s="27" t="s">
        <v>27</v>
      </c>
      <c r="L210" s="27" t="s">
        <v>27</v>
      </c>
      <c r="M210" s="27" t="s">
        <v>27</v>
      </c>
      <c r="N210" s="26" t="str">
        <f t="shared" si="39"/>
        <v>-</v>
      </c>
      <c r="O210" s="27" t="s">
        <v>27</v>
      </c>
      <c r="P210" s="27" t="s">
        <v>27</v>
      </c>
      <c r="Q210" s="27" t="s">
        <v>27</v>
      </c>
      <c r="R210" s="27" t="s">
        <v>27</v>
      </c>
      <c r="S210" s="27" t="s">
        <v>27</v>
      </c>
      <c r="T210" s="29" t="s">
        <v>27</v>
      </c>
      <c r="U210" s="24">
        <v>1887</v>
      </c>
    </row>
    <row r="211" spans="1:21">
      <c r="A211" s="38" t="s">
        <v>213</v>
      </c>
      <c r="B211" s="38" t="s">
        <v>271</v>
      </c>
      <c r="C211" s="26" t="s">
        <v>27</v>
      </c>
      <c r="D211" s="27" t="s">
        <v>27</v>
      </c>
      <c r="E211" s="26" t="str">
        <f t="shared" si="38"/>
        <v>-</v>
      </c>
      <c r="F211" s="28" t="str">
        <f t="shared" si="40"/>
        <v>-</v>
      </c>
      <c r="G211" s="27" t="s">
        <v>27</v>
      </c>
      <c r="H211" s="27" t="s">
        <v>27</v>
      </c>
      <c r="I211" s="27" t="s">
        <v>27</v>
      </c>
      <c r="J211" s="27" t="s">
        <v>27</v>
      </c>
      <c r="K211" s="27" t="s">
        <v>27</v>
      </c>
      <c r="L211" s="27" t="s">
        <v>27</v>
      </c>
      <c r="M211" s="27" t="s">
        <v>27</v>
      </c>
      <c r="N211" s="26" t="str">
        <f t="shared" si="39"/>
        <v>-</v>
      </c>
      <c r="O211" s="27" t="s">
        <v>27</v>
      </c>
      <c r="P211" s="27" t="s">
        <v>27</v>
      </c>
      <c r="Q211" s="27" t="s">
        <v>27</v>
      </c>
      <c r="R211" s="27" t="s">
        <v>27</v>
      </c>
      <c r="S211" s="27" t="s">
        <v>27</v>
      </c>
      <c r="T211" s="29" t="s">
        <v>27</v>
      </c>
      <c r="U211" s="24">
        <v>1888</v>
      </c>
    </row>
    <row r="212" spans="1:21">
      <c r="A212" s="38" t="s">
        <v>214</v>
      </c>
      <c r="B212" s="38" t="s">
        <v>274</v>
      </c>
      <c r="C212" s="26" t="s">
        <v>27</v>
      </c>
      <c r="D212" s="27" t="s">
        <v>27</v>
      </c>
      <c r="E212" s="26" t="str">
        <f t="shared" ref="E212:E233" si="41">IF(ISERROR(SUM(D212-C212)),"-",SUM(D212-C212))</f>
        <v>-</v>
      </c>
      <c r="F212" s="28" t="str">
        <f t="shared" si="40"/>
        <v>-</v>
      </c>
      <c r="G212" s="27" t="s">
        <v>27</v>
      </c>
      <c r="H212" s="27" t="s">
        <v>27</v>
      </c>
      <c r="I212" s="27" t="s">
        <v>27</v>
      </c>
      <c r="J212" s="27" t="s">
        <v>27</v>
      </c>
      <c r="K212" s="27" t="s">
        <v>27</v>
      </c>
      <c r="L212" s="27" t="s">
        <v>27</v>
      </c>
      <c r="M212" s="27" t="s">
        <v>27</v>
      </c>
      <c r="N212" s="26" t="str">
        <f t="shared" ref="N212:N233" si="42">IF(ISERROR((L212*M212)/100),"-",(L212*M212)/100)</f>
        <v>-</v>
      </c>
      <c r="O212" s="27" t="s">
        <v>27</v>
      </c>
      <c r="P212" s="27" t="s">
        <v>27</v>
      </c>
      <c r="Q212" s="27" t="s">
        <v>27</v>
      </c>
      <c r="R212" s="27" t="s">
        <v>27</v>
      </c>
      <c r="S212" s="27" t="s">
        <v>27</v>
      </c>
      <c r="T212" s="29" t="s">
        <v>27</v>
      </c>
      <c r="U212" s="24">
        <v>1889</v>
      </c>
    </row>
    <row r="213" spans="1:21">
      <c r="A213" s="38" t="s">
        <v>216</v>
      </c>
      <c r="B213" s="38" t="s">
        <v>272</v>
      </c>
      <c r="C213" s="26" t="s">
        <v>27</v>
      </c>
      <c r="D213" s="27" t="s">
        <v>27</v>
      </c>
      <c r="E213" s="26" t="str">
        <f t="shared" si="41"/>
        <v>-</v>
      </c>
      <c r="F213" s="28" t="str">
        <f t="shared" si="40"/>
        <v>-</v>
      </c>
      <c r="G213" s="27" t="s">
        <v>27</v>
      </c>
      <c r="H213" s="27" t="s">
        <v>27</v>
      </c>
      <c r="I213" s="27" t="s">
        <v>27</v>
      </c>
      <c r="J213" s="27" t="s">
        <v>27</v>
      </c>
      <c r="K213" s="27" t="s">
        <v>27</v>
      </c>
      <c r="L213" s="27" t="s">
        <v>27</v>
      </c>
      <c r="M213" s="27" t="s">
        <v>27</v>
      </c>
      <c r="N213" s="26" t="str">
        <f t="shared" si="42"/>
        <v>-</v>
      </c>
      <c r="O213" s="27" t="s">
        <v>27</v>
      </c>
      <c r="P213" s="27" t="s">
        <v>27</v>
      </c>
      <c r="Q213" s="27" t="s">
        <v>27</v>
      </c>
      <c r="R213" s="27" t="s">
        <v>27</v>
      </c>
      <c r="S213" s="27" t="s">
        <v>27</v>
      </c>
      <c r="T213" s="29" t="s">
        <v>27</v>
      </c>
      <c r="U213" s="24">
        <v>1890</v>
      </c>
    </row>
    <row r="214" spans="1:21">
      <c r="A214" s="38" t="s">
        <v>217</v>
      </c>
      <c r="B214" s="38" t="s">
        <v>272</v>
      </c>
      <c r="C214" s="26" t="s">
        <v>27</v>
      </c>
      <c r="D214" s="27" t="s">
        <v>27</v>
      </c>
      <c r="E214" s="26" t="str">
        <f t="shared" si="41"/>
        <v>-</v>
      </c>
      <c r="F214" s="28" t="str">
        <f t="shared" si="40"/>
        <v>-</v>
      </c>
      <c r="G214" s="27" t="s">
        <v>27</v>
      </c>
      <c r="H214" s="27" t="s">
        <v>27</v>
      </c>
      <c r="I214" s="27" t="s">
        <v>27</v>
      </c>
      <c r="J214" s="27" t="s">
        <v>27</v>
      </c>
      <c r="K214" s="27" t="s">
        <v>27</v>
      </c>
      <c r="L214" s="27" t="s">
        <v>27</v>
      </c>
      <c r="M214" s="27" t="s">
        <v>27</v>
      </c>
      <c r="N214" s="26" t="str">
        <f t="shared" si="42"/>
        <v>-</v>
      </c>
      <c r="O214" s="27" t="s">
        <v>27</v>
      </c>
      <c r="P214" s="27" t="s">
        <v>27</v>
      </c>
      <c r="Q214" s="27" t="s">
        <v>27</v>
      </c>
      <c r="R214" s="27" t="s">
        <v>27</v>
      </c>
      <c r="S214" s="27" t="s">
        <v>27</v>
      </c>
      <c r="T214" s="29" t="s">
        <v>27</v>
      </c>
      <c r="U214" s="24">
        <v>1891</v>
      </c>
    </row>
    <row r="215" spans="1:21">
      <c r="A215" s="38" t="s">
        <v>218</v>
      </c>
      <c r="B215" s="38" t="s">
        <v>271</v>
      </c>
      <c r="C215" s="26" t="s">
        <v>27</v>
      </c>
      <c r="D215" s="27" t="s">
        <v>27</v>
      </c>
      <c r="E215" s="26" t="str">
        <f t="shared" si="41"/>
        <v>-</v>
      </c>
      <c r="F215" s="28" t="str">
        <f t="shared" si="40"/>
        <v>-</v>
      </c>
      <c r="G215" s="27" t="s">
        <v>27</v>
      </c>
      <c r="H215" s="27" t="s">
        <v>27</v>
      </c>
      <c r="I215" s="27" t="s">
        <v>27</v>
      </c>
      <c r="J215" s="27" t="s">
        <v>27</v>
      </c>
      <c r="K215" s="27" t="s">
        <v>27</v>
      </c>
      <c r="L215" s="27" t="s">
        <v>27</v>
      </c>
      <c r="M215" s="27" t="s">
        <v>27</v>
      </c>
      <c r="N215" s="26" t="str">
        <f t="shared" si="42"/>
        <v>-</v>
      </c>
      <c r="O215" s="27" t="s">
        <v>27</v>
      </c>
      <c r="P215" s="27" t="s">
        <v>27</v>
      </c>
      <c r="Q215" s="27" t="s">
        <v>27</v>
      </c>
      <c r="R215" s="27" t="s">
        <v>27</v>
      </c>
      <c r="S215" s="27" t="s">
        <v>27</v>
      </c>
      <c r="T215" s="29" t="s">
        <v>27</v>
      </c>
      <c r="U215" s="24">
        <v>1892</v>
      </c>
    </row>
    <row r="216" spans="1:21">
      <c r="A216" s="38" t="s">
        <v>219</v>
      </c>
      <c r="B216" s="38" t="s">
        <v>271</v>
      </c>
      <c r="C216" s="26" t="s">
        <v>27</v>
      </c>
      <c r="D216" s="27" t="s">
        <v>27</v>
      </c>
      <c r="E216" s="26" t="str">
        <f t="shared" si="41"/>
        <v>-</v>
      </c>
      <c r="F216" s="28" t="str">
        <f t="shared" si="40"/>
        <v>-</v>
      </c>
      <c r="G216" s="27" t="s">
        <v>27</v>
      </c>
      <c r="H216" s="27" t="s">
        <v>27</v>
      </c>
      <c r="I216" s="27" t="s">
        <v>27</v>
      </c>
      <c r="J216" s="27" t="s">
        <v>27</v>
      </c>
      <c r="K216" s="27" t="s">
        <v>27</v>
      </c>
      <c r="L216" s="27" t="s">
        <v>27</v>
      </c>
      <c r="M216" s="27" t="s">
        <v>27</v>
      </c>
      <c r="N216" s="26" t="str">
        <f t="shared" si="42"/>
        <v>-</v>
      </c>
      <c r="O216" s="27" t="s">
        <v>27</v>
      </c>
      <c r="P216" s="27" t="s">
        <v>27</v>
      </c>
      <c r="Q216" s="27" t="s">
        <v>27</v>
      </c>
      <c r="R216" s="27" t="s">
        <v>27</v>
      </c>
      <c r="S216" s="27" t="s">
        <v>27</v>
      </c>
      <c r="T216" s="29" t="s">
        <v>27</v>
      </c>
      <c r="U216" s="24">
        <v>1893</v>
      </c>
    </row>
    <row r="217" spans="1:21">
      <c r="A217" s="38" t="s">
        <v>220</v>
      </c>
      <c r="B217" s="38" t="s">
        <v>275</v>
      </c>
      <c r="C217" s="26" t="s">
        <v>27</v>
      </c>
      <c r="D217" s="27" t="s">
        <v>27</v>
      </c>
      <c r="E217" s="26" t="str">
        <f t="shared" si="41"/>
        <v>-</v>
      </c>
      <c r="F217" s="28" t="str">
        <f t="shared" si="40"/>
        <v>-</v>
      </c>
      <c r="G217" s="27" t="s">
        <v>27</v>
      </c>
      <c r="H217" s="27" t="s">
        <v>27</v>
      </c>
      <c r="I217" s="27" t="s">
        <v>27</v>
      </c>
      <c r="J217" s="27" t="s">
        <v>27</v>
      </c>
      <c r="K217" s="27" t="s">
        <v>27</v>
      </c>
      <c r="L217" s="27" t="s">
        <v>27</v>
      </c>
      <c r="M217" s="27" t="s">
        <v>27</v>
      </c>
      <c r="N217" s="26" t="str">
        <f t="shared" si="42"/>
        <v>-</v>
      </c>
      <c r="O217" s="27" t="s">
        <v>27</v>
      </c>
      <c r="P217" s="27" t="s">
        <v>27</v>
      </c>
      <c r="Q217" s="27" t="s">
        <v>27</v>
      </c>
      <c r="R217" s="27" t="s">
        <v>27</v>
      </c>
      <c r="S217" s="27" t="s">
        <v>27</v>
      </c>
      <c r="T217" s="29" t="s">
        <v>27</v>
      </c>
      <c r="U217" s="24">
        <v>1894</v>
      </c>
    </row>
    <row r="218" spans="1:21">
      <c r="A218" s="38" t="s">
        <v>221</v>
      </c>
      <c r="B218" s="38" t="s">
        <v>272</v>
      </c>
      <c r="C218" s="26" t="s">
        <v>27</v>
      </c>
      <c r="D218" s="27" t="s">
        <v>27</v>
      </c>
      <c r="E218" s="26" t="str">
        <f t="shared" si="41"/>
        <v>-</v>
      </c>
      <c r="F218" s="28" t="str">
        <f t="shared" si="40"/>
        <v>-</v>
      </c>
      <c r="G218" s="27" t="s">
        <v>27</v>
      </c>
      <c r="H218" s="27" t="s">
        <v>27</v>
      </c>
      <c r="I218" s="27" t="s">
        <v>27</v>
      </c>
      <c r="J218" s="27" t="s">
        <v>27</v>
      </c>
      <c r="K218" s="27" t="s">
        <v>27</v>
      </c>
      <c r="L218" s="27" t="s">
        <v>27</v>
      </c>
      <c r="M218" s="27" t="s">
        <v>27</v>
      </c>
      <c r="N218" s="26" t="str">
        <f t="shared" si="42"/>
        <v>-</v>
      </c>
      <c r="O218" s="27" t="s">
        <v>27</v>
      </c>
      <c r="P218" s="27" t="s">
        <v>27</v>
      </c>
      <c r="Q218" s="27" t="s">
        <v>27</v>
      </c>
      <c r="R218" s="27" t="s">
        <v>27</v>
      </c>
      <c r="S218" s="27" t="s">
        <v>27</v>
      </c>
      <c r="T218" s="29" t="s">
        <v>27</v>
      </c>
      <c r="U218" s="24">
        <v>1895</v>
      </c>
    </row>
    <row r="219" spans="1:21">
      <c r="A219" s="38" t="s">
        <v>222</v>
      </c>
      <c r="B219" s="38" t="s">
        <v>271</v>
      </c>
      <c r="C219" s="26" t="s">
        <v>27</v>
      </c>
      <c r="D219" s="27" t="s">
        <v>27</v>
      </c>
      <c r="E219" s="26" t="str">
        <f t="shared" si="41"/>
        <v>-</v>
      </c>
      <c r="F219" s="28" t="str">
        <f t="shared" si="40"/>
        <v>-</v>
      </c>
      <c r="G219" s="27" t="s">
        <v>27</v>
      </c>
      <c r="H219" s="27" t="s">
        <v>27</v>
      </c>
      <c r="I219" s="27" t="s">
        <v>27</v>
      </c>
      <c r="J219" s="27" t="s">
        <v>27</v>
      </c>
      <c r="K219" s="27" t="s">
        <v>27</v>
      </c>
      <c r="L219" s="27" t="s">
        <v>27</v>
      </c>
      <c r="M219" s="27" t="s">
        <v>27</v>
      </c>
      <c r="N219" s="26" t="str">
        <f t="shared" si="42"/>
        <v>-</v>
      </c>
      <c r="O219" s="27" t="s">
        <v>27</v>
      </c>
      <c r="P219" s="27" t="s">
        <v>27</v>
      </c>
      <c r="Q219" s="27" t="s">
        <v>27</v>
      </c>
      <c r="R219" s="27" t="s">
        <v>27</v>
      </c>
      <c r="S219" s="27" t="s">
        <v>27</v>
      </c>
      <c r="T219" s="29" t="s">
        <v>27</v>
      </c>
      <c r="U219" s="24">
        <v>1896</v>
      </c>
    </row>
    <row r="220" spans="1:21">
      <c r="A220" s="38" t="s">
        <v>223</v>
      </c>
      <c r="B220" s="38" t="s">
        <v>274</v>
      </c>
      <c r="C220" s="26" t="s">
        <v>27</v>
      </c>
      <c r="D220" s="27" t="s">
        <v>27</v>
      </c>
      <c r="E220" s="26" t="str">
        <f t="shared" si="41"/>
        <v>-</v>
      </c>
      <c r="F220" s="28" t="str">
        <f t="shared" si="40"/>
        <v>-</v>
      </c>
      <c r="G220" s="27" t="s">
        <v>27</v>
      </c>
      <c r="H220" s="27" t="s">
        <v>27</v>
      </c>
      <c r="I220" s="27" t="s">
        <v>27</v>
      </c>
      <c r="J220" s="27" t="s">
        <v>27</v>
      </c>
      <c r="K220" s="27" t="s">
        <v>27</v>
      </c>
      <c r="L220" s="27" t="s">
        <v>27</v>
      </c>
      <c r="M220" s="27" t="s">
        <v>27</v>
      </c>
      <c r="N220" s="26" t="str">
        <f t="shared" si="42"/>
        <v>-</v>
      </c>
      <c r="O220" s="27" t="s">
        <v>27</v>
      </c>
      <c r="P220" s="27" t="s">
        <v>27</v>
      </c>
      <c r="Q220" s="27" t="s">
        <v>27</v>
      </c>
      <c r="R220" s="27" t="s">
        <v>27</v>
      </c>
      <c r="S220" s="27" t="s">
        <v>27</v>
      </c>
      <c r="T220" s="29" t="s">
        <v>27</v>
      </c>
      <c r="U220" s="24">
        <v>1897</v>
      </c>
    </row>
    <row r="221" spans="1:21">
      <c r="A221" s="38" t="s">
        <v>224</v>
      </c>
      <c r="B221" s="38" t="s">
        <v>27</v>
      </c>
      <c r="C221" s="26" t="s">
        <v>27</v>
      </c>
      <c r="D221" s="27" t="s">
        <v>27</v>
      </c>
      <c r="E221" s="26" t="str">
        <f t="shared" si="41"/>
        <v>-</v>
      </c>
      <c r="F221" s="28" t="str">
        <f t="shared" si="40"/>
        <v>-</v>
      </c>
      <c r="G221" s="27" t="s">
        <v>27</v>
      </c>
      <c r="H221" s="27" t="s">
        <v>27</v>
      </c>
      <c r="I221" s="27" t="s">
        <v>27</v>
      </c>
      <c r="J221" s="27" t="s">
        <v>27</v>
      </c>
      <c r="K221" s="27" t="s">
        <v>27</v>
      </c>
      <c r="L221" s="27" t="s">
        <v>27</v>
      </c>
      <c r="M221" s="27" t="s">
        <v>27</v>
      </c>
      <c r="N221" s="26" t="str">
        <f t="shared" si="42"/>
        <v>-</v>
      </c>
      <c r="O221" s="27" t="s">
        <v>27</v>
      </c>
      <c r="P221" s="27" t="s">
        <v>27</v>
      </c>
      <c r="Q221" s="27" t="s">
        <v>27</v>
      </c>
      <c r="R221" s="27" t="s">
        <v>27</v>
      </c>
      <c r="S221" s="27" t="s">
        <v>27</v>
      </c>
      <c r="T221" s="29" t="s">
        <v>27</v>
      </c>
      <c r="U221" s="24">
        <v>1898</v>
      </c>
    </row>
    <row r="222" spans="1:21">
      <c r="A222" s="39" t="s">
        <v>226</v>
      </c>
      <c r="B222" s="39" t="s">
        <v>276</v>
      </c>
      <c r="C222" s="26" t="s">
        <v>27</v>
      </c>
      <c r="D222" s="27" t="s">
        <v>27</v>
      </c>
      <c r="E222" s="26" t="str">
        <f t="shared" si="41"/>
        <v>-</v>
      </c>
      <c r="F222" s="28" t="str">
        <f t="shared" si="40"/>
        <v>-</v>
      </c>
      <c r="G222" s="27" t="s">
        <v>27</v>
      </c>
      <c r="H222" s="27" t="s">
        <v>27</v>
      </c>
      <c r="I222" s="27" t="s">
        <v>27</v>
      </c>
      <c r="J222" s="27" t="s">
        <v>27</v>
      </c>
      <c r="K222" s="27" t="s">
        <v>27</v>
      </c>
      <c r="L222" s="27" t="s">
        <v>27</v>
      </c>
      <c r="M222" s="27" t="s">
        <v>27</v>
      </c>
      <c r="N222" s="26" t="str">
        <f t="shared" si="42"/>
        <v>-</v>
      </c>
      <c r="O222" s="27" t="s">
        <v>27</v>
      </c>
      <c r="P222" s="27" t="s">
        <v>27</v>
      </c>
      <c r="Q222" s="27" t="s">
        <v>27</v>
      </c>
      <c r="R222" s="27" t="s">
        <v>27</v>
      </c>
      <c r="S222" s="27" t="s">
        <v>27</v>
      </c>
      <c r="T222" s="29" t="s">
        <v>27</v>
      </c>
      <c r="U222" s="24">
        <v>1899</v>
      </c>
    </row>
    <row r="223" spans="1:21">
      <c r="A223" s="39" t="s">
        <v>228</v>
      </c>
      <c r="B223" s="39" t="s">
        <v>277</v>
      </c>
      <c r="C223" s="26" t="s">
        <v>27</v>
      </c>
      <c r="D223" s="27" t="s">
        <v>27</v>
      </c>
      <c r="E223" s="26" t="str">
        <f t="shared" si="41"/>
        <v>-</v>
      </c>
      <c r="F223" s="28" t="str">
        <f t="shared" si="40"/>
        <v>-</v>
      </c>
      <c r="G223" s="27" t="s">
        <v>27</v>
      </c>
      <c r="H223" s="27" t="s">
        <v>27</v>
      </c>
      <c r="I223" s="27" t="s">
        <v>27</v>
      </c>
      <c r="J223" s="27" t="s">
        <v>27</v>
      </c>
      <c r="K223" s="27" t="s">
        <v>27</v>
      </c>
      <c r="L223" s="27" t="s">
        <v>27</v>
      </c>
      <c r="M223" s="27" t="s">
        <v>27</v>
      </c>
      <c r="N223" s="26" t="str">
        <f t="shared" si="42"/>
        <v>-</v>
      </c>
      <c r="O223" s="27" t="s">
        <v>27</v>
      </c>
      <c r="P223" s="27" t="s">
        <v>27</v>
      </c>
      <c r="Q223" s="27" t="s">
        <v>27</v>
      </c>
      <c r="R223" s="27" t="s">
        <v>27</v>
      </c>
      <c r="S223" s="27" t="s">
        <v>27</v>
      </c>
      <c r="T223" s="29" t="s">
        <v>27</v>
      </c>
      <c r="U223" s="24">
        <v>1900</v>
      </c>
    </row>
    <row r="224" spans="1:21">
      <c r="A224" s="39" t="s">
        <v>230</v>
      </c>
      <c r="B224" s="39" t="s">
        <v>277</v>
      </c>
      <c r="C224" s="26" t="s">
        <v>27</v>
      </c>
      <c r="D224" s="27" t="s">
        <v>27</v>
      </c>
      <c r="E224" s="26" t="str">
        <f t="shared" si="41"/>
        <v>-</v>
      </c>
      <c r="F224" s="28" t="str">
        <f t="shared" si="40"/>
        <v>-</v>
      </c>
      <c r="G224" s="27" t="s">
        <v>27</v>
      </c>
      <c r="H224" s="27" t="s">
        <v>27</v>
      </c>
      <c r="I224" s="27" t="s">
        <v>27</v>
      </c>
      <c r="J224" s="27" t="s">
        <v>27</v>
      </c>
      <c r="K224" s="27" t="s">
        <v>27</v>
      </c>
      <c r="L224" s="27" t="s">
        <v>27</v>
      </c>
      <c r="M224" s="27" t="s">
        <v>27</v>
      </c>
      <c r="N224" s="26" t="str">
        <f t="shared" si="42"/>
        <v>-</v>
      </c>
      <c r="O224" s="27" t="s">
        <v>27</v>
      </c>
      <c r="P224" s="27" t="s">
        <v>27</v>
      </c>
      <c r="Q224" s="27" t="s">
        <v>27</v>
      </c>
      <c r="R224" s="27" t="s">
        <v>27</v>
      </c>
      <c r="S224" s="27" t="s">
        <v>27</v>
      </c>
      <c r="T224" s="29" t="s">
        <v>27</v>
      </c>
      <c r="U224" s="24">
        <v>1901</v>
      </c>
    </row>
    <row r="225" spans="1:21">
      <c r="A225" s="39" t="s">
        <v>231</v>
      </c>
      <c r="B225" s="39" t="s">
        <v>277</v>
      </c>
      <c r="C225" s="26" t="s">
        <v>27</v>
      </c>
      <c r="D225" s="27" t="s">
        <v>27</v>
      </c>
      <c r="E225" s="26" t="str">
        <f t="shared" si="41"/>
        <v>-</v>
      </c>
      <c r="F225" s="28" t="str">
        <f t="shared" si="40"/>
        <v>-</v>
      </c>
      <c r="G225" s="27" t="s">
        <v>27</v>
      </c>
      <c r="H225" s="27" t="s">
        <v>27</v>
      </c>
      <c r="I225" s="27" t="s">
        <v>27</v>
      </c>
      <c r="J225" s="27" t="s">
        <v>27</v>
      </c>
      <c r="K225" s="27" t="s">
        <v>27</v>
      </c>
      <c r="L225" s="27" t="s">
        <v>27</v>
      </c>
      <c r="M225" s="27" t="s">
        <v>27</v>
      </c>
      <c r="N225" s="26" t="str">
        <f t="shared" si="42"/>
        <v>-</v>
      </c>
      <c r="O225" s="27" t="s">
        <v>27</v>
      </c>
      <c r="P225" s="27" t="s">
        <v>27</v>
      </c>
      <c r="Q225" s="27" t="s">
        <v>27</v>
      </c>
      <c r="R225" s="27" t="s">
        <v>27</v>
      </c>
      <c r="S225" s="27" t="s">
        <v>27</v>
      </c>
      <c r="T225" s="29" t="s">
        <v>27</v>
      </c>
      <c r="U225" s="24">
        <v>1902</v>
      </c>
    </row>
    <row r="226" spans="1:21">
      <c r="A226" s="39" t="s">
        <v>232</v>
      </c>
      <c r="B226" s="39" t="s">
        <v>278</v>
      </c>
      <c r="C226" s="26" t="s">
        <v>27</v>
      </c>
      <c r="D226" s="27" t="s">
        <v>27</v>
      </c>
      <c r="E226" s="26" t="str">
        <f t="shared" si="41"/>
        <v>-</v>
      </c>
      <c r="F226" s="28" t="str">
        <f t="shared" si="40"/>
        <v>-</v>
      </c>
      <c r="G226" s="27" t="s">
        <v>27</v>
      </c>
      <c r="H226" s="27" t="s">
        <v>27</v>
      </c>
      <c r="I226" s="27" t="s">
        <v>27</v>
      </c>
      <c r="J226" s="27" t="s">
        <v>27</v>
      </c>
      <c r="K226" s="27" t="s">
        <v>27</v>
      </c>
      <c r="L226" s="27" t="s">
        <v>27</v>
      </c>
      <c r="M226" s="27" t="s">
        <v>27</v>
      </c>
      <c r="N226" s="26" t="str">
        <f t="shared" si="42"/>
        <v>-</v>
      </c>
      <c r="O226" s="27" t="s">
        <v>27</v>
      </c>
      <c r="P226" s="27" t="s">
        <v>27</v>
      </c>
      <c r="Q226" s="27" t="s">
        <v>27</v>
      </c>
      <c r="R226" s="27" t="s">
        <v>27</v>
      </c>
      <c r="S226" s="27" t="s">
        <v>27</v>
      </c>
      <c r="T226" s="29" t="s">
        <v>27</v>
      </c>
      <c r="U226" s="24">
        <v>1903</v>
      </c>
    </row>
    <row r="227" spans="1:21">
      <c r="A227" s="39" t="s">
        <v>234</v>
      </c>
      <c r="B227" s="39" t="s">
        <v>276</v>
      </c>
      <c r="C227" s="26" t="s">
        <v>27</v>
      </c>
      <c r="D227" s="27" t="s">
        <v>27</v>
      </c>
      <c r="E227" s="26" t="str">
        <f t="shared" si="41"/>
        <v>-</v>
      </c>
      <c r="F227" s="28" t="str">
        <f t="shared" si="40"/>
        <v>-</v>
      </c>
      <c r="G227" s="27" t="s">
        <v>27</v>
      </c>
      <c r="H227" s="27" t="s">
        <v>27</v>
      </c>
      <c r="I227" s="27" t="s">
        <v>27</v>
      </c>
      <c r="J227" s="27" t="s">
        <v>27</v>
      </c>
      <c r="K227" s="27" t="s">
        <v>27</v>
      </c>
      <c r="L227" s="27" t="s">
        <v>27</v>
      </c>
      <c r="M227" s="27" t="s">
        <v>27</v>
      </c>
      <c r="N227" s="26" t="str">
        <f t="shared" si="42"/>
        <v>-</v>
      </c>
      <c r="O227" s="27" t="s">
        <v>27</v>
      </c>
      <c r="P227" s="27" t="s">
        <v>27</v>
      </c>
      <c r="Q227" s="27" t="s">
        <v>27</v>
      </c>
      <c r="R227" s="27" t="s">
        <v>27</v>
      </c>
      <c r="S227" s="27" t="s">
        <v>27</v>
      </c>
      <c r="T227" s="29" t="s">
        <v>27</v>
      </c>
      <c r="U227" s="24">
        <v>1904</v>
      </c>
    </row>
    <row r="228" spans="1:21">
      <c r="A228" s="39" t="s">
        <v>235</v>
      </c>
      <c r="B228" s="39" t="s">
        <v>276</v>
      </c>
      <c r="C228" s="26" t="s">
        <v>27</v>
      </c>
      <c r="D228" s="27" t="s">
        <v>27</v>
      </c>
      <c r="E228" s="26" t="str">
        <f t="shared" si="41"/>
        <v>-</v>
      </c>
      <c r="F228" s="28" t="str">
        <f t="shared" si="40"/>
        <v>-</v>
      </c>
      <c r="G228" s="27" t="s">
        <v>27</v>
      </c>
      <c r="H228" s="27" t="s">
        <v>27</v>
      </c>
      <c r="I228" s="27" t="s">
        <v>27</v>
      </c>
      <c r="J228" s="27" t="s">
        <v>27</v>
      </c>
      <c r="K228" s="27" t="s">
        <v>27</v>
      </c>
      <c r="L228" s="27" t="s">
        <v>27</v>
      </c>
      <c r="M228" s="27" t="s">
        <v>27</v>
      </c>
      <c r="N228" s="26" t="str">
        <f t="shared" si="42"/>
        <v>-</v>
      </c>
      <c r="O228" s="27" t="s">
        <v>27</v>
      </c>
      <c r="P228" s="27" t="s">
        <v>27</v>
      </c>
      <c r="Q228" s="27" t="s">
        <v>27</v>
      </c>
      <c r="R228" s="27" t="s">
        <v>27</v>
      </c>
      <c r="S228" s="27" t="s">
        <v>27</v>
      </c>
      <c r="T228" s="29" t="s">
        <v>27</v>
      </c>
      <c r="U228" s="24">
        <v>1905</v>
      </c>
    </row>
    <row r="229" spans="1:21">
      <c r="A229" s="39" t="s">
        <v>236</v>
      </c>
      <c r="B229" s="39" t="s">
        <v>277</v>
      </c>
      <c r="C229" s="26" t="s">
        <v>27</v>
      </c>
      <c r="D229" s="27" t="s">
        <v>27</v>
      </c>
      <c r="E229" s="26" t="str">
        <f t="shared" si="41"/>
        <v>-</v>
      </c>
      <c r="F229" s="28" t="str">
        <f t="shared" si="40"/>
        <v>-</v>
      </c>
      <c r="G229" s="27" t="s">
        <v>27</v>
      </c>
      <c r="H229" s="27" t="s">
        <v>27</v>
      </c>
      <c r="I229" s="27" t="s">
        <v>27</v>
      </c>
      <c r="J229" s="27" t="s">
        <v>27</v>
      </c>
      <c r="K229" s="27" t="s">
        <v>27</v>
      </c>
      <c r="L229" s="27" t="s">
        <v>27</v>
      </c>
      <c r="M229" s="27" t="s">
        <v>27</v>
      </c>
      <c r="N229" s="26" t="str">
        <f t="shared" si="42"/>
        <v>-</v>
      </c>
      <c r="O229" s="27" t="s">
        <v>27</v>
      </c>
      <c r="P229" s="27" t="s">
        <v>27</v>
      </c>
      <c r="Q229" s="27" t="s">
        <v>27</v>
      </c>
      <c r="R229" s="27" t="s">
        <v>27</v>
      </c>
      <c r="S229" s="27" t="s">
        <v>27</v>
      </c>
      <c r="T229" s="29" t="s">
        <v>27</v>
      </c>
      <c r="U229" s="24">
        <v>1906</v>
      </c>
    </row>
    <row r="230" spans="1:21">
      <c r="A230" s="39" t="s">
        <v>237</v>
      </c>
      <c r="B230" s="39" t="s">
        <v>277</v>
      </c>
      <c r="C230" s="26" t="s">
        <v>27</v>
      </c>
      <c r="D230" s="27" t="s">
        <v>27</v>
      </c>
      <c r="E230" s="26" t="str">
        <f t="shared" si="41"/>
        <v>-</v>
      </c>
      <c r="F230" s="28" t="str">
        <f t="shared" si="40"/>
        <v>-</v>
      </c>
      <c r="G230" s="27" t="s">
        <v>27</v>
      </c>
      <c r="H230" s="27" t="s">
        <v>27</v>
      </c>
      <c r="I230" s="27" t="s">
        <v>27</v>
      </c>
      <c r="J230" s="27" t="s">
        <v>27</v>
      </c>
      <c r="K230" s="27" t="s">
        <v>27</v>
      </c>
      <c r="L230" s="27" t="s">
        <v>27</v>
      </c>
      <c r="M230" s="27" t="s">
        <v>27</v>
      </c>
      <c r="N230" s="26" t="str">
        <f t="shared" si="42"/>
        <v>-</v>
      </c>
      <c r="O230" s="27" t="s">
        <v>27</v>
      </c>
      <c r="P230" s="27" t="s">
        <v>27</v>
      </c>
      <c r="Q230" s="27" t="s">
        <v>27</v>
      </c>
      <c r="R230" s="27" t="s">
        <v>27</v>
      </c>
      <c r="S230" s="27" t="s">
        <v>27</v>
      </c>
      <c r="T230" s="29" t="s">
        <v>27</v>
      </c>
      <c r="U230" s="24">
        <v>1907</v>
      </c>
    </row>
    <row r="231" spans="1:21">
      <c r="A231" s="39" t="s">
        <v>238</v>
      </c>
      <c r="B231" s="39" t="s">
        <v>278</v>
      </c>
      <c r="C231" s="26" t="s">
        <v>27</v>
      </c>
      <c r="D231" s="27" t="s">
        <v>27</v>
      </c>
      <c r="E231" s="26" t="str">
        <f t="shared" si="41"/>
        <v>-</v>
      </c>
      <c r="F231" s="28" t="str">
        <f t="shared" si="40"/>
        <v>-</v>
      </c>
      <c r="G231" s="27" t="s">
        <v>27</v>
      </c>
      <c r="H231" s="27" t="s">
        <v>27</v>
      </c>
      <c r="I231" s="27" t="s">
        <v>27</v>
      </c>
      <c r="J231" s="27" t="s">
        <v>27</v>
      </c>
      <c r="K231" s="27" t="s">
        <v>27</v>
      </c>
      <c r="L231" s="27" t="s">
        <v>27</v>
      </c>
      <c r="M231" s="27" t="s">
        <v>27</v>
      </c>
      <c r="N231" s="26" t="str">
        <f t="shared" si="42"/>
        <v>-</v>
      </c>
      <c r="O231" s="27" t="s">
        <v>27</v>
      </c>
      <c r="P231" s="27" t="s">
        <v>27</v>
      </c>
      <c r="Q231" s="27" t="s">
        <v>27</v>
      </c>
      <c r="R231" s="27" t="s">
        <v>27</v>
      </c>
      <c r="S231" s="27" t="s">
        <v>27</v>
      </c>
      <c r="T231" s="29" t="s">
        <v>27</v>
      </c>
      <c r="U231" s="24">
        <v>1908</v>
      </c>
    </row>
    <row r="232" spans="1:21">
      <c r="A232" s="39" t="s">
        <v>239</v>
      </c>
      <c r="B232" s="39" t="s">
        <v>277</v>
      </c>
      <c r="C232" s="26" t="s">
        <v>27</v>
      </c>
      <c r="D232" s="27" t="s">
        <v>27</v>
      </c>
      <c r="E232" s="26" t="str">
        <f t="shared" si="41"/>
        <v>-</v>
      </c>
      <c r="F232" s="28" t="str">
        <f t="shared" si="40"/>
        <v>-</v>
      </c>
      <c r="G232" s="27" t="s">
        <v>27</v>
      </c>
      <c r="H232" s="27" t="s">
        <v>27</v>
      </c>
      <c r="I232" s="27" t="s">
        <v>27</v>
      </c>
      <c r="J232" s="27" t="s">
        <v>27</v>
      </c>
      <c r="K232" s="27" t="s">
        <v>27</v>
      </c>
      <c r="L232" s="27" t="s">
        <v>27</v>
      </c>
      <c r="M232" s="27" t="s">
        <v>27</v>
      </c>
      <c r="N232" s="26" t="str">
        <f t="shared" si="42"/>
        <v>-</v>
      </c>
      <c r="O232" s="27" t="s">
        <v>27</v>
      </c>
      <c r="P232" s="27" t="s">
        <v>27</v>
      </c>
      <c r="Q232" s="27" t="s">
        <v>27</v>
      </c>
      <c r="R232" s="27" t="s">
        <v>27</v>
      </c>
      <c r="S232" s="27" t="s">
        <v>27</v>
      </c>
      <c r="T232" s="29" t="s">
        <v>27</v>
      </c>
      <c r="U232" s="24">
        <v>1909</v>
      </c>
    </row>
    <row r="233" spans="1:21">
      <c r="A233" s="39" t="s">
        <v>240</v>
      </c>
      <c r="B233" s="39" t="s">
        <v>27</v>
      </c>
      <c r="C233" s="26" t="s">
        <v>27</v>
      </c>
      <c r="D233" s="27" t="s">
        <v>27</v>
      </c>
      <c r="E233" s="26" t="str">
        <f t="shared" si="41"/>
        <v>-</v>
      </c>
      <c r="F233" s="28" t="str">
        <f t="shared" si="40"/>
        <v>-</v>
      </c>
      <c r="G233" s="27" t="s">
        <v>27</v>
      </c>
      <c r="H233" s="27" t="s">
        <v>27</v>
      </c>
      <c r="I233" s="27" t="s">
        <v>27</v>
      </c>
      <c r="J233" s="27" t="s">
        <v>27</v>
      </c>
      <c r="K233" s="27" t="s">
        <v>27</v>
      </c>
      <c r="L233" s="27" t="s">
        <v>27</v>
      </c>
      <c r="M233" s="27" t="s">
        <v>27</v>
      </c>
      <c r="N233" s="26" t="str">
        <f t="shared" si="42"/>
        <v>-</v>
      </c>
      <c r="O233" s="27" t="s">
        <v>27</v>
      </c>
      <c r="P233" s="27" t="s">
        <v>27</v>
      </c>
      <c r="Q233" s="27" t="s">
        <v>27</v>
      </c>
      <c r="R233" s="27" t="s">
        <v>27</v>
      </c>
      <c r="S233" s="27" t="s">
        <v>27</v>
      </c>
      <c r="T233" s="29" t="s">
        <v>27</v>
      </c>
      <c r="U233" s="24">
        <v>1910</v>
      </c>
    </row>
    <row r="234" spans="1:21">
      <c r="A234" s="16" t="s">
        <v>279</v>
      </c>
      <c r="B234" s="16" t="s">
        <v>27</v>
      </c>
      <c r="C234" s="17">
        <f>SUM(C235,C290)</f>
        <v>0</v>
      </c>
      <c r="D234" s="17">
        <f>SUM(D235,D290)</f>
        <v>0</v>
      </c>
      <c r="E234" s="17">
        <f>SUM(E235,E290)</f>
        <v>0</v>
      </c>
      <c r="F234" s="18" t="str">
        <f t="shared" si="40"/>
        <v>-</v>
      </c>
      <c r="G234" s="17">
        <f t="shared" ref="G234:L234" si="43">SUM(G235,G290)</f>
        <v>0</v>
      </c>
      <c r="H234" s="17">
        <f t="shared" si="43"/>
        <v>0</v>
      </c>
      <c r="I234" s="17">
        <f t="shared" si="43"/>
        <v>0</v>
      </c>
      <c r="J234" s="17">
        <f t="shared" si="43"/>
        <v>0</v>
      </c>
      <c r="K234" s="17">
        <f t="shared" si="43"/>
        <v>0</v>
      </c>
      <c r="L234" s="17">
        <f t="shared" si="43"/>
        <v>0</v>
      </c>
      <c r="M234" s="17" t="str">
        <f>IF(ISERROR(SUM(N234/L234)),"-",SUM(N234/L234))</f>
        <v>-</v>
      </c>
      <c r="N234" s="17">
        <f t="shared" ref="N234:T234" si="44">SUM(N235,N290)</f>
        <v>0</v>
      </c>
      <c r="O234" s="17">
        <f t="shared" si="44"/>
        <v>0</v>
      </c>
      <c r="P234" s="17">
        <f t="shared" si="44"/>
        <v>0</v>
      </c>
      <c r="Q234" s="17">
        <f t="shared" si="44"/>
        <v>0</v>
      </c>
      <c r="R234" s="17">
        <f t="shared" si="44"/>
        <v>0</v>
      </c>
      <c r="S234" s="17">
        <f t="shared" si="44"/>
        <v>0</v>
      </c>
      <c r="T234" s="19">
        <f t="shared" si="44"/>
        <v>0</v>
      </c>
      <c r="U234" s="3">
        <v>1094</v>
      </c>
    </row>
    <row r="235" spans="1:21">
      <c r="A235" s="20" t="s">
        <v>280</v>
      </c>
      <c r="B235" s="20" t="s">
        <v>27</v>
      </c>
      <c r="C235" s="21">
        <f>SUM(C236,C237,C238,C239,C240,C241,C242,C243,C244,C245,C246,C247,C248,C249,C250,C251,C252,C253,C254,C255,C256,C257,C258,C259,C260,C261,C262,C263,C264,C265,C266,C267,C268,C269,C270,C271,C272,C273,C274,C275,C276,C277,C278,C279,C280,C281,C282,C283,C284,C285,C286,C287,C288,C289)</f>
        <v>0</v>
      </c>
      <c r="D235" s="21">
        <f>SUM(D236,D237,D238,D239,D240,D241,D242,D243,D244,D245,D246,D247,D248,D249,D250,D251,D252,D253,D254,D255,D256,D257,D258,D259,D260,D261,D262,D263,D264,D265,D266,D267,D268,D269,D270,D271,D272,D273,D274,D275,D276,D277,D278,D279,D280,D281,D282,D283,D284,D285,D286,D287,D288,D289)</f>
        <v>0</v>
      </c>
      <c r="E235" s="21">
        <f>SUM(E236,E237,E238,E239,E240,E241,E242,E243,E244,E245,E246,E247,E248,E249,E250,E251,E252,E253,E254,E255,E256,E257,E258,E259,E260,E261,E262,E263,E264,E265,E266,E267,E268,E269,E270,E271,E272,E273,E274,E275,E276,E277,E278,E279,E280,E281,E282,E283,E284,E285,E286,E287,E288,E289)</f>
        <v>0</v>
      </c>
      <c r="F235" s="22" t="str">
        <f t="shared" si="40"/>
        <v>-</v>
      </c>
      <c r="G235" s="21">
        <f t="shared" ref="G235:L235" si="45">SUM(G236,G237,G238,G239,G240,G241,G242,G243,G244,G245,G246,G247,G248,G249,G250,G251,G252,G253,G254,G255,G256,G257,G258,G259,G260,G261,G262,G263,G264,G265,G266,G267,G268,G269,G270,G271,G272,G273,G274,G275,G276,G277,G278,G279,G280,G281,G282,G283,G284,G285,G286,G287,G288,G289)</f>
        <v>0</v>
      </c>
      <c r="H235" s="21">
        <f t="shared" si="45"/>
        <v>0</v>
      </c>
      <c r="I235" s="21">
        <f t="shared" si="45"/>
        <v>0</v>
      </c>
      <c r="J235" s="21">
        <f t="shared" si="45"/>
        <v>0</v>
      </c>
      <c r="K235" s="21">
        <f t="shared" si="45"/>
        <v>0</v>
      </c>
      <c r="L235" s="21">
        <f t="shared" si="45"/>
        <v>0</v>
      </c>
      <c r="M235" s="21" t="str">
        <f>IF(ISERROR(SUM(N235/L235)),"-",SUM(N235/L235))</f>
        <v>-</v>
      </c>
      <c r="N235" s="21">
        <f t="shared" ref="N235:T235" si="46">SUM(N236,N237,N238,N239,N240,N241,N242,N243,N244,N245,N246,N247,N248,N249,N250,N251,N252,N253,N254,N255,N256,N257,N258,N259,N260,N261,N262,N263,N264,N265,N266,N267,N268,N269,N270,N271,N272,N273,N274,N275,N276,N277,N278,N279,N280,N281,N282,N283,N284,N285,N286,N287,N288,N289)</f>
        <v>0</v>
      </c>
      <c r="O235" s="21">
        <f t="shared" si="46"/>
        <v>0</v>
      </c>
      <c r="P235" s="21">
        <f t="shared" si="46"/>
        <v>0</v>
      </c>
      <c r="Q235" s="21">
        <f t="shared" si="46"/>
        <v>0</v>
      </c>
      <c r="R235" s="21">
        <f t="shared" si="46"/>
        <v>0</v>
      </c>
      <c r="S235" s="21">
        <f t="shared" si="46"/>
        <v>0</v>
      </c>
      <c r="T235" s="23">
        <f t="shared" si="46"/>
        <v>0</v>
      </c>
      <c r="U235" s="3">
        <v>1095</v>
      </c>
    </row>
    <row r="236" spans="1:21">
      <c r="A236" s="35" t="s">
        <v>177</v>
      </c>
      <c r="B236" s="35" t="s">
        <v>27</v>
      </c>
      <c r="C236" s="26" t="s">
        <v>27</v>
      </c>
      <c r="D236" s="27" t="s">
        <v>27</v>
      </c>
      <c r="E236" s="26" t="str">
        <f t="shared" ref="E236:E267" si="47">IF(ISERROR(SUM(D236-C236)),"-",SUM(D236-C236))</f>
        <v>-</v>
      </c>
      <c r="F236" s="28" t="str">
        <f t="shared" si="40"/>
        <v>-</v>
      </c>
      <c r="G236" s="27" t="s">
        <v>27</v>
      </c>
      <c r="H236" s="27" t="s">
        <v>27</v>
      </c>
      <c r="I236" s="27" t="s">
        <v>27</v>
      </c>
      <c r="J236" s="27" t="s">
        <v>27</v>
      </c>
      <c r="K236" s="27" t="s">
        <v>27</v>
      </c>
      <c r="L236" s="27" t="s">
        <v>27</v>
      </c>
      <c r="M236" s="27" t="s">
        <v>27</v>
      </c>
      <c r="N236" s="26" t="str">
        <f t="shared" ref="N236:N267" si="48">IF(ISERROR((L236*M236)/100),"-",(L236*M236)/100)</f>
        <v>-</v>
      </c>
      <c r="O236" s="27" t="s">
        <v>27</v>
      </c>
      <c r="P236" s="27" t="s">
        <v>27</v>
      </c>
      <c r="Q236" s="27" t="s">
        <v>27</v>
      </c>
      <c r="R236" s="27" t="s">
        <v>27</v>
      </c>
      <c r="S236" s="27" t="s">
        <v>27</v>
      </c>
      <c r="T236" s="29" t="s">
        <v>27</v>
      </c>
      <c r="U236" s="24">
        <v>1911</v>
      </c>
    </row>
    <row r="237" spans="1:21">
      <c r="A237" s="35" t="s">
        <v>178</v>
      </c>
      <c r="B237" s="35" t="s">
        <v>27</v>
      </c>
      <c r="C237" s="26" t="s">
        <v>27</v>
      </c>
      <c r="D237" s="27" t="s">
        <v>27</v>
      </c>
      <c r="E237" s="26" t="str">
        <f t="shared" si="47"/>
        <v>-</v>
      </c>
      <c r="F237" s="28" t="str">
        <f t="shared" si="40"/>
        <v>-</v>
      </c>
      <c r="G237" s="27" t="s">
        <v>27</v>
      </c>
      <c r="H237" s="27" t="s">
        <v>27</v>
      </c>
      <c r="I237" s="27" t="s">
        <v>27</v>
      </c>
      <c r="J237" s="27" t="s">
        <v>27</v>
      </c>
      <c r="K237" s="27" t="s">
        <v>27</v>
      </c>
      <c r="L237" s="27" t="s">
        <v>27</v>
      </c>
      <c r="M237" s="27" t="s">
        <v>27</v>
      </c>
      <c r="N237" s="26" t="str">
        <f t="shared" si="48"/>
        <v>-</v>
      </c>
      <c r="O237" s="27" t="s">
        <v>27</v>
      </c>
      <c r="P237" s="27" t="s">
        <v>27</v>
      </c>
      <c r="Q237" s="27" t="s">
        <v>27</v>
      </c>
      <c r="R237" s="27" t="s">
        <v>27</v>
      </c>
      <c r="S237" s="27" t="s">
        <v>27</v>
      </c>
      <c r="T237" s="29" t="s">
        <v>27</v>
      </c>
      <c r="U237" s="24">
        <v>1912</v>
      </c>
    </row>
    <row r="238" spans="1:21">
      <c r="A238" s="35" t="s">
        <v>179</v>
      </c>
      <c r="B238" s="35" t="s">
        <v>27</v>
      </c>
      <c r="C238" s="26" t="s">
        <v>27</v>
      </c>
      <c r="D238" s="27" t="s">
        <v>27</v>
      </c>
      <c r="E238" s="26" t="str">
        <f t="shared" si="47"/>
        <v>-</v>
      </c>
      <c r="F238" s="28" t="str">
        <f t="shared" si="40"/>
        <v>-</v>
      </c>
      <c r="G238" s="27" t="s">
        <v>27</v>
      </c>
      <c r="H238" s="27" t="s">
        <v>27</v>
      </c>
      <c r="I238" s="27" t="s">
        <v>27</v>
      </c>
      <c r="J238" s="27" t="s">
        <v>27</v>
      </c>
      <c r="K238" s="27" t="s">
        <v>27</v>
      </c>
      <c r="L238" s="27" t="s">
        <v>27</v>
      </c>
      <c r="M238" s="27" t="s">
        <v>27</v>
      </c>
      <c r="N238" s="26" t="str">
        <f t="shared" si="48"/>
        <v>-</v>
      </c>
      <c r="O238" s="27" t="s">
        <v>27</v>
      </c>
      <c r="P238" s="27" t="s">
        <v>27</v>
      </c>
      <c r="Q238" s="27" t="s">
        <v>27</v>
      </c>
      <c r="R238" s="27" t="s">
        <v>27</v>
      </c>
      <c r="S238" s="27" t="s">
        <v>27</v>
      </c>
      <c r="T238" s="29" t="s">
        <v>27</v>
      </c>
      <c r="U238" s="24">
        <v>1913</v>
      </c>
    </row>
    <row r="239" spans="1:21">
      <c r="A239" s="36" t="s">
        <v>180</v>
      </c>
      <c r="B239" s="36" t="s">
        <v>27</v>
      </c>
      <c r="C239" s="26" t="s">
        <v>27</v>
      </c>
      <c r="D239" s="27" t="s">
        <v>27</v>
      </c>
      <c r="E239" s="26" t="str">
        <f t="shared" si="47"/>
        <v>-</v>
      </c>
      <c r="F239" s="28" t="str">
        <f t="shared" si="40"/>
        <v>-</v>
      </c>
      <c r="G239" s="27" t="s">
        <v>27</v>
      </c>
      <c r="H239" s="27" t="s">
        <v>27</v>
      </c>
      <c r="I239" s="27" t="s">
        <v>27</v>
      </c>
      <c r="J239" s="27" t="s">
        <v>27</v>
      </c>
      <c r="K239" s="27" t="s">
        <v>27</v>
      </c>
      <c r="L239" s="27" t="s">
        <v>27</v>
      </c>
      <c r="M239" s="27" t="s">
        <v>27</v>
      </c>
      <c r="N239" s="26" t="str">
        <f t="shared" si="48"/>
        <v>-</v>
      </c>
      <c r="O239" s="27" t="s">
        <v>27</v>
      </c>
      <c r="P239" s="27" t="s">
        <v>27</v>
      </c>
      <c r="Q239" s="27" t="s">
        <v>27</v>
      </c>
      <c r="R239" s="27" t="s">
        <v>27</v>
      </c>
      <c r="S239" s="27" t="s">
        <v>27</v>
      </c>
      <c r="T239" s="29" t="s">
        <v>27</v>
      </c>
      <c r="U239" s="24">
        <v>1914</v>
      </c>
    </row>
    <row r="240" spans="1:21">
      <c r="A240" s="36" t="s">
        <v>181</v>
      </c>
      <c r="B240" s="36" t="s">
        <v>27</v>
      </c>
      <c r="C240" s="26" t="s">
        <v>27</v>
      </c>
      <c r="D240" s="27" t="s">
        <v>27</v>
      </c>
      <c r="E240" s="26" t="str">
        <f t="shared" si="47"/>
        <v>-</v>
      </c>
      <c r="F240" s="28" t="str">
        <f t="shared" si="40"/>
        <v>-</v>
      </c>
      <c r="G240" s="27" t="s">
        <v>27</v>
      </c>
      <c r="H240" s="27" t="s">
        <v>27</v>
      </c>
      <c r="I240" s="27" t="s">
        <v>27</v>
      </c>
      <c r="J240" s="27" t="s">
        <v>27</v>
      </c>
      <c r="K240" s="27" t="s">
        <v>27</v>
      </c>
      <c r="L240" s="27" t="s">
        <v>27</v>
      </c>
      <c r="M240" s="27" t="s">
        <v>27</v>
      </c>
      <c r="N240" s="26" t="str">
        <f t="shared" si="48"/>
        <v>-</v>
      </c>
      <c r="O240" s="27" t="s">
        <v>27</v>
      </c>
      <c r="P240" s="27" t="s">
        <v>27</v>
      </c>
      <c r="Q240" s="27" t="s">
        <v>27</v>
      </c>
      <c r="R240" s="27" t="s">
        <v>27</v>
      </c>
      <c r="S240" s="27" t="s">
        <v>27</v>
      </c>
      <c r="T240" s="29" t="s">
        <v>27</v>
      </c>
      <c r="U240" s="24">
        <v>1915</v>
      </c>
    </row>
    <row r="241" spans="1:21">
      <c r="A241" s="36" t="s">
        <v>182</v>
      </c>
      <c r="B241" s="36" t="s">
        <v>27</v>
      </c>
      <c r="C241" s="26" t="s">
        <v>27</v>
      </c>
      <c r="D241" s="27" t="s">
        <v>27</v>
      </c>
      <c r="E241" s="26" t="str">
        <f t="shared" si="47"/>
        <v>-</v>
      </c>
      <c r="F241" s="28" t="str">
        <f t="shared" si="40"/>
        <v>-</v>
      </c>
      <c r="G241" s="27" t="s">
        <v>27</v>
      </c>
      <c r="H241" s="27" t="s">
        <v>27</v>
      </c>
      <c r="I241" s="27" t="s">
        <v>27</v>
      </c>
      <c r="J241" s="27" t="s">
        <v>27</v>
      </c>
      <c r="K241" s="27" t="s">
        <v>27</v>
      </c>
      <c r="L241" s="27" t="s">
        <v>27</v>
      </c>
      <c r="M241" s="27" t="s">
        <v>27</v>
      </c>
      <c r="N241" s="26" t="str">
        <f t="shared" si="48"/>
        <v>-</v>
      </c>
      <c r="O241" s="27" t="s">
        <v>27</v>
      </c>
      <c r="P241" s="27" t="s">
        <v>27</v>
      </c>
      <c r="Q241" s="27" t="s">
        <v>27</v>
      </c>
      <c r="R241" s="27" t="s">
        <v>27</v>
      </c>
      <c r="S241" s="27" t="s">
        <v>27</v>
      </c>
      <c r="T241" s="29" t="s">
        <v>27</v>
      </c>
      <c r="U241" s="24">
        <v>1916</v>
      </c>
    </row>
    <row r="242" spans="1:21">
      <c r="A242" s="37" t="s">
        <v>183</v>
      </c>
      <c r="B242" s="37" t="s">
        <v>281</v>
      </c>
      <c r="C242" s="26" t="s">
        <v>27</v>
      </c>
      <c r="D242" s="27" t="s">
        <v>27</v>
      </c>
      <c r="E242" s="26" t="str">
        <f t="shared" si="47"/>
        <v>-</v>
      </c>
      <c r="F242" s="28" t="str">
        <f t="shared" si="40"/>
        <v>-</v>
      </c>
      <c r="G242" s="27" t="s">
        <v>27</v>
      </c>
      <c r="H242" s="27" t="s">
        <v>27</v>
      </c>
      <c r="I242" s="27" t="s">
        <v>27</v>
      </c>
      <c r="J242" s="27" t="s">
        <v>27</v>
      </c>
      <c r="K242" s="27" t="s">
        <v>27</v>
      </c>
      <c r="L242" s="27" t="s">
        <v>27</v>
      </c>
      <c r="M242" s="27" t="s">
        <v>27</v>
      </c>
      <c r="N242" s="26" t="str">
        <f t="shared" si="48"/>
        <v>-</v>
      </c>
      <c r="O242" s="27" t="s">
        <v>27</v>
      </c>
      <c r="P242" s="27" t="s">
        <v>27</v>
      </c>
      <c r="Q242" s="27" t="s">
        <v>27</v>
      </c>
      <c r="R242" s="27" t="s">
        <v>27</v>
      </c>
      <c r="S242" s="27" t="s">
        <v>27</v>
      </c>
      <c r="T242" s="29" t="s">
        <v>27</v>
      </c>
      <c r="U242" s="24">
        <v>1917</v>
      </c>
    </row>
    <row r="243" spans="1:21">
      <c r="A243" s="37" t="s">
        <v>185</v>
      </c>
      <c r="B243" s="37" t="s">
        <v>282</v>
      </c>
      <c r="C243" s="26" t="s">
        <v>27</v>
      </c>
      <c r="D243" s="27" t="s">
        <v>27</v>
      </c>
      <c r="E243" s="26" t="str">
        <f t="shared" si="47"/>
        <v>-</v>
      </c>
      <c r="F243" s="28" t="str">
        <f t="shared" si="40"/>
        <v>-</v>
      </c>
      <c r="G243" s="27" t="s">
        <v>27</v>
      </c>
      <c r="H243" s="27" t="s">
        <v>27</v>
      </c>
      <c r="I243" s="27" t="s">
        <v>27</v>
      </c>
      <c r="J243" s="27" t="s">
        <v>27</v>
      </c>
      <c r="K243" s="27" t="s">
        <v>27</v>
      </c>
      <c r="L243" s="27" t="s">
        <v>27</v>
      </c>
      <c r="M243" s="27" t="s">
        <v>27</v>
      </c>
      <c r="N243" s="26" t="str">
        <f t="shared" si="48"/>
        <v>-</v>
      </c>
      <c r="O243" s="27" t="s">
        <v>27</v>
      </c>
      <c r="P243" s="27" t="s">
        <v>27</v>
      </c>
      <c r="Q243" s="27" t="s">
        <v>27</v>
      </c>
      <c r="R243" s="27" t="s">
        <v>27</v>
      </c>
      <c r="S243" s="27" t="s">
        <v>27</v>
      </c>
      <c r="T243" s="29" t="s">
        <v>27</v>
      </c>
      <c r="U243" s="24">
        <v>1918</v>
      </c>
    </row>
    <row r="244" spans="1:21">
      <c r="A244" s="37" t="s">
        <v>187</v>
      </c>
      <c r="B244" s="37" t="s">
        <v>282</v>
      </c>
      <c r="C244" s="26" t="s">
        <v>27</v>
      </c>
      <c r="D244" s="27" t="s">
        <v>27</v>
      </c>
      <c r="E244" s="26" t="str">
        <f t="shared" si="47"/>
        <v>-</v>
      </c>
      <c r="F244" s="28" t="str">
        <f t="shared" si="40"/>
        <v>-</v>
      </c>
      <c r="G244" s="27" t="s">
        <v>27</v>
      </c>
      <c r="H244" s="27" t="s">
        <v>27</v>
      </c>
      <c r="I244" s="27" t="s">
        <v>27</v>
      </c>
      <c r="J244" s="27" t="s">
        <v>27</v>
      </c>
      <c r="K244" s="27" t="s">
        <v>27</v>
      </c>
      <c r="L244" s="27" t="s">
        <v>27</v>
      </c>
      <c r="M244" s="27" t="s">
        <v>27</v>
      </c>
      <c r="N244" s="26" t="str">
        <f t="shared" si="48"/>
        <v>-</v>
      </c>
      <c r="O244" s="27" t="s">
        <v>27</v>
      </c>
      <c r="P244" s="27" t="s">
        <v>27</v>
      </c>
      <c r="Q244" s="27" t="s">
        <v>27</v>
      </c>
      <c r="R244" s="27" t="s">
        <v>27</v>
      </c>
      <c r="S244" s="27" t="s">
        <v>27</v>
      </c>
      <c r="T244" s="29" t="s">
        <v>27</v>
      </c>
      <c r="U244" s="24">
        <v>1919</v>
      </c>
    </row>
    <row r="245" spans="1:21">
      <c r="A245" s="37" t="s">
        <v>188</v>
      </c>
      <c r="B245" s="37" t="s">
        <v>282</v>
      </c>
      <c r="C245" s="26" t="s">
        <v>27</v>
      </c>
      <c r="D245" s="27" t="s">
        <v>27</v>
      </c>
      <c r="E245" s="26" t="str">
        <f t="shared" si="47"/>
        <v>-</v>
      </c>
      <c r="F245" s="28" t="str">
        <f t="shared" si="40"/>
        <v>-</v>
      </c>
      <c r="G245" s="27" t="s">
        <v>27</v>
      </c>
      <c r="H245" s="27" t="s">
        <v>27</v>
      </c>
      <c r="I245" s="27" t="s">
        <v>27</v>
      </c>
      <c r="J245" s="27" t="s">
        <v>27</v>
      </c>
      <c r="K245" s="27" t="s">
        <v>27</v>
      </c>
      <c r="L245" s="27" t="s">
        <v>27</v>
      </c>
      <c r="M245" s="27" t="s">
        <v>27</v>
      </c>
      <c r="N245" s="26" t="str">
        <f t="shared" si="48"/>
        <v>-</v>
      </c>
      <c r="O245" s="27" t="s">
        <v>27</v>
      </c>
      <c r="P245" s="27" t="s">
        <v>27</v>
      </c>
      <c r="Q245" s="27" t="s">
        <v>27</v>
      </c>
      <c r="R245" s="27" t="s">
        <v>27</v>
      </c>
      <c r="S245" s="27" t="s">
        <v>27</v>
      </c>
      <c r="T245" s="29" t="s">
        <v>27</v>
      </c>
      <c r="U245" s="24">
        <v>1920</v>
      </c>
    </row>
    <row r="246" spans="1:21">
      <c r="A246" s="37" t="s">
        <v>189</v>
      </c>
      <c r="B246" s="37" t="s">
        <v>282</v>
      </c>
      <c r="C246" s="26" t="s">
        <v>27</v>
      </c>
      <c r="D246" s="27" t="s">
        <v>27</v>
      </c>
      <c r="E246" s="26" t="str">
        <f t="shared" si="47"/>
        <v>-</v>
      </c>
      <c r="F246" s="28" t="str">
        <f t="shared" si="40"/>
        <v>-</v>
      </c>
      <c r="G246" s="27" t="s">
        <v>27</v>
      </c>
      <c r="H246" s="27" t="s">
        <v>27</v>
      </c>
      <c r="I246" s="27" t="s">
        <v>27</v>
      </c>
      <c r="J246" s="27" t="s">
        <v>27</v>
      </c>
      <c r="K246" s="27" t="s">
        <v>27</v>
      </c>
      <c r="L246" s="27" t="s">
        <v>27</v>
      </c>
      <c r="M246" s="27" t="s">
        <v>27</v>
      </c>
      <c r="N246" s="26" t="str">
        <f t="shared" si="48"/>
        <v>-</v>
      </c>
      <c r="O246" s="27" t="s">
        <v>27</v>
      </c>
      <c r="P246" s="27" t="s">
        <v>27</v>
      </c>
      <c r="Q246" s="27" t="s">
        <v>27</v>
      </c>
      <c r="R246" s="27" t="s">
        <v>27</v>
      </c>
      <c r="S246" s="27" t="s">
        <v>27</v>
      </c>
      <c r="T246" s="29" t="s">
        <v>27</v>
      </c>
      <c r="U246" s="24">
        <v>1921</v>
      </c>
    </row>
    <row r="247" spans="1:21">
      <c r="A247" s="37" t="s">
        <v>190</v>
      </c>
      <c r="B247" s="37" t="s">
        <v>281</v>
      </c>
      <c r="C247" s="26" t="s">
        <v>27</v>
      </c>
      <c r="D247" s="27" t="s">
        <v>27</v>
      </c>
      <c r="E247" s="26" t="str">
        <f t="shared" si="47"/>
        <v>-</v>
      </c>
      <c r="F247" s="28" t="str">
        <f t="shared" si="40"/>
        <v>-</v>
      </c>
      <c r="G247" s="27" t="s">
        <v>27</v>
      </c>
      <c r="H247" s="27" t="s">
        <v>27</v>
      </c>
      <c r="I247" s="27" t="s">
        <v>27</v>
      </c>
      <c r="J247" s="27" t="s">
        <v>27</v>
      </c>
      <c r="K247" s="27" t="s">
        <v>27</v>
      </c>
      <c r="L247" s="27" t="s">
        <v>27</v>
      </c>
      <c r="M247" s="27" t="s">
        <v>27</v>
      </c>
      <c r="N247" s="26" t="str">
        <f t="shared" si="48"/>
        <v>-</v>
      </c>
      <c r="O247" s="27" t="s">
        <v>27</v>
      </c>
      <c r="P247" s="27" t="s">
        <v>27</v>
      </c>
      <c r="Q247" s="27" t="s">
        <v>27</v>
      </c>
      <c r="R247" s="27" t="s">
        <v>27</v>
      </c>
      <c r="S247" s="27" t="s">
        <v>27</v>
      </c>
      <c r="T247" s="29" t="s">
        <v>27</v>
      </c>
      <c r="U247" s="24">
        <v>1922</v>
      </c>
    </row>
    <row r="248" spans="1:21">
      <c r="A248" s="37" t="s">
        <v>191</v>
      </c>
      <c r="B248" s="37" t="s">
        <v>281</v>
      </c>
      <c r="C248" s="26" t="s">
        <v>27</v>
      </c>
      <c r="D248" s="27" t="s">
        <v>27</v>
      </c>
      <c r="E248" s="26" t="str">
        <f t="shared" si="47"/>
        <v>-</v>
      </c>
      <c r="F248" s="28" t="str">
        <f t="shared" si="40"/>
        <v>-</v>
      </c>
      <c r="G248" s="27" t="s">
        <v>27</v>
      </c>
      <c r="H248" s="27" t="s">
        <v>27</v>
      </c>
      <c r="I248" s="27" t="s">
        <v>27</v>
      </c>
      <c r="J248" s="27" t="s">
        <v>27</v>
      </c>
      <c r="K248" s="27" t="s">
        <v>27</v>
      </c>
      <c r="L248" s="27" t="s">
        <v>27</v>
      </c>
      <c r="M248" s="27" t="s">
        <v>27</v>
      </c>
      <c r="N248" s="26" t="str">
        <f t="shared" si="48"/>
        <v>-</v>
      </c>
      <c r="O248" s="27" t="s">
        <v>27</v>
      </c>
      <c r="P248" s="27" t="s">
        <v>27</v>
      </c>
      <c r="Q248" s="27" t="s">
        <v>27</v>
      </c>
      <c r="R248" s="27" t="s">
        <v>27</v>
      </c>
      <c r="S248" s="27" t="s">
        <v>27</v>
      </c>
      <c r="T248" s="29" t="s">
        <v>27</v>
      </c>
      <c r="U248" s="24">
        <v>1923</v>
      </c>
    </row>
    <row r="249" spans="1:21">
      <c r="A249" s="37" t="s">
        <v>192</v>
      </c>
      <c r="B249" s="37" t="s">
        <v>282</v>
      </c>
      <c r="C249" s="26" t="s">
        <v>27</v>
      </c>
      <c r="D249" s="27" t="s">
        <v>27</v>
      </c>
      <c r="E249" s="26" t="str">
        <f t="shared" si="47"/>
        <v>-</v>
      </c>
      <c r="F249" s="28" t="str">
        <f t="shared" si="40"/>
        <v>-</v>
      </c>
      <c r="G249" s="27" t="s">
        <v>27</v>
      </c>
      <c r="H249" s="27" t="s">
        <v>27</v>
      </c>
      <c r="I249" s="27" t="s">
        <v>27</v>
      </c>
      <c r="J249" s="27" t="s">
        <v>27</v>
      </c>
      <c r="K249" s="27" t="s">
        <v>27</v>
      </c>
      <c r="L249" s="27" t="s">
        <v>27</v>
      </c>
      <c r="M249" s="27" t="s">
        <v>27</v>
      </c>
      <c r="N249" s="26" t="str">
        <f t="shared" si="48"/>
        <v>-</v>
      </c>
      <c r="O249" s="27" t="s">
        <v>27</v>
      </c>
      <c r="P249" s="27" t="s">
        <v>27</v>
      </c>
      <c r="Q249" s="27" t="s">
        <v>27</v>
      </c>
      <c r="R249" s="27" t="s">
        <v>27</v>
      </c>
      <c r="S249" s="27" t="s">
        <v>27</v>
      </c>
      <c r="T249" s="29" t="s">
        <v>27</v>
      </c>
      <c r="U249" s="24">
        <v>1924</v>
      </c>
    </row>
    <row r="250" spans="1:21">
      <c r="A250" s="37" t="s">
        <v>193</v>
      </c>
      <c r="B250" s="37" t="s">
        <v>281</v>
      </c>
      <c r="C250" s="26" t="s">
        <v>27</v>
      </c>
      <c r="D250" s="27" t="s">
        <v>27</v>
      </c>
      <c r="E250" s="26" t="str">
        <f t="shared" si="47"/>
        <v>-</v>
      </c>
      <c r="F250" s="28" t="str">
        <f t="shared" si="40"/>
        <v>-</v>
      </c>
      <c r="G250" s="27" t="s">
        <v>27</v>
      </c>
      <c r="H250" s="27" t="s">
        <v>27</v>
      </c>
      <c r="I250" s="27" t="s">
        <v>27</v>
      </c>
      <c r="J250" s="27" t="s">
        <v>27</v>
      </c>
      <c r="K250" s="27" t="s">
        <v>27</v>
      </c>
      <c r="L250" s="27" t="s">
        <v>27</v>
      </c>
      <c r="M250" s="27" t="s">
        <v>27</v>
      </c>
      <c r="N250" s="26" t="str">
        <f t="shared" si="48"/>
        <v>-</v>
      </c>
      <c r="O250" s="27" t="s">
        <v>27</v>
      </c>
      <c r="P250" s="27" t="s">
        <v>27</v>
      </c>
      <c r="Q250" s="27" t="s">
        <v>27</v>
      </c>
      <c r="R250" s="27" t="s">
        <v>27</v>
      </c>
      <c r="S250" s="27" t="s">
        <v>27</v>
      </c>
      <c r="T250" s="29" t="s">
        <v>27</v>
      </c>
      <c r="U250" s="24">
        <v>1925</v>
      </c>
    </row>
    <row r="251" spans="1:21">
      <c r="A251" s="37" t="s">
        <v>194</v>
      </c>
      <c r="B251" s="37" t="s">
        <v>282</v>
      </c>
      <c r="C251" s="26" t="s">
        <v>27</v>
      </c>
      <c r="D251" s="27" t="s">
        <v>27</v>
      </c>
      <c r="E251" s="26" t="str">
        <f t="shared" si="47"/>
        <v>-</v>
      </c>
      <c r="F251" s="28" t="str">
        <f t="shared" si="40"/>
        <v>-</v>
      </c>
      <c r="G251" s="27" t="s">
        <v>27</v>
      </c>
      <c r="H251" s="27" t="s">
        <v>27</v>
      </c>
      <c r="I251" s="27" t="s">
        <v>27</v>
      </c>
      <c r="J251" s="27" t="s">
        <v>27</v>
      </c>
      <c r="K251" s="27" t="s">
        <v>27</v>
      </c>
      <c r="L251" s="27" t="s">
        <v>27</v>
      </c>
      <c r="M251" s="27" t="s">
        <v>27</v>
      </c>
      <c r="N251" s="26" t="str">
        <f t="shared" si="48"/>
        <v>-</v>
      </c>
      <c r="O251" s="27" t="s">
        <v>27</v>
      </c>
      <c r="P251" s="27" t="s">
        <v>27</v>
      </c>
      <c r="Q251" s="27" t="s">
        <v>27</v>
      </c>
      <c r="R251" s="27" t="s">
        <v>27</v>
      </c>
      <c r="S251" s="27" t="s">
        <v>27</v>
      </c>
      <c r="T251" s="29" t="s">
        <v>27</v>
      </c>
      <c r="U251" s="24">
        <v>1926</v>
      </c>
    </row>
    <row r="252" spans="1:21">
      <c r="A252" s="37" t="s">
        <v>195</v>
      </c>
      <c r="B252" s="37" t="s">
        <v>282</v>
      </c>
      <c r="C252" s="26" t="s">
        <v>27</v>
      </c>
      <c r="D252" s="27" t="s">
        <v>27</v>
      </c>
      <c r="E252" s="26" t="str">
        <f t="shared" si="47"/>
        <v>-</v>
      </c>
      <c r="F252" s="28" t="str">
        <f t="shared" si="40"/>
        <v>-</v>
      </c>
      <c r="G252" s="27" t="s">
        <v>27</v>
      </c>
      <c r="H252" s="27" t="s">
        <v>27</v>
      </c>
      <c r="I252" s="27" t="s">
        <v>27</v>
      </c>
      <c r="J252" s="27" t="s">
        <v>27</v>
      </c>
      <c r="K252" s="27" t="s">
        <v>27</v>
      </c>
      <c r="L252" s="27" t="s">
        <v>27</v>
      </c>
      <c r="M252" s="27" t="s">
        <v>27</v>
      </c>
      <c r="N252" s="26" t="str">
        <f t="shared" si="48"/>
        <v>-</v>
      </c>
      <c r="O252" s="27" t="s">
        <v>27</v>
      </c>
      <c r="P252" s="27" t="s">
        <v>27</v>
      </c>
      <c r="Q252" s="27" t="s">
        <v>27</v>
      </c>
      <c r="R252" s="27" t="s">
        <v>27</v>
      </c>
      <c r="S252" s="27" t="s">
        <v>27</v>
      </c>
      <c r="T252" s="29" t="s">
        <v>27</v>
      </c>
      <c r="U252" s="24">
        <v>1927</v>
      </c>
    </row>
    <row r="253" spans="1:21">
      <c r="A253" s="37" t="s">
        <v>196</v>
      </c>
      <c r="B253" s="37" t="s">
        <v>281</v>
      </c>
      <c r="C253" s="26" t="s">
        <v>27</v>
      </c>
      <c r="D253" s="27" t="s">
        <v>27</v>
      </c>
      <c r="E253" s="26" t="str">
        <f t="shared" si="47"/>
        <v>-</v>
      </c>
      <c r="F253" s="28" t="str">
        <f t="shared" si="40"/>
        <v>-</v>
      </c>
      <c r="G253" s="27" t="s">
        <v>27</v>
      </c>
      <c r="H253" s="27" t="s">
        <v>27</v>
      </c>
      <c r="I253" s="27" t="s">
        <v>27</v>
      </c>
      <c r="J253" s="27" t="s">
        <v>27</v>
      </c>
      <c r="K253" s="27" t="s">
        <v>27</v>
      </c>
      <c r="L253" s="27" t="s">
        <v>27</v>
      </c>
      <c r="M253" s="27" t="s">
        <v>27</v>
      </c>
      <c r="N253" s="26" t="str">
        <f t="shared" si="48"/>
        <v>-</v>
      </c>
      <c r="O253" s="27" t="s">
        <v>27</v>
      </c>
      <c r="P253" s="27" t="s">
        <v>27</v>
      </c>
      <c r="Q253" s="27" t="s">
        <v>27</v>
      </c>
      <c r="R253" s="27" t="s">
        <v>27</v>
      </c>
      <c r="S253" s="27" t="s">
        <v>27</v>
      </c>
      <c r="T253" s="29" t="s">
        <v>27</v>
      </c>
      <c r="U253" s="24">
        <v>1928</v>
      </c>
    </row>
    <row r="254" spans="1:21">
      <c r="A254" s="37" t="s">
        <v>197</v>
      </c>
      <c r="B254" s="37" t="s">
        <v>281</v>
      </c>
      <c r="C254" s="26" t="s">
        <v>27</v>
      </c>
      <c r="D254" s="27" t="s">
        <v>27</v>
      </c>
      <c r="E254" s="26" t="str">
        <f t="shared" si="47"/>
        <v>-</v>
      </c>
      <c r="F254" s="28" t="str">
        <f t="shared" si="40"/>
        <v>-</v>
      </c>
      <c r="G254" s="27" t="s">
        <v>27</v>
      </c>
      <c r="H254" s="27" t="s">
        <v>27</v>
      </c>
      <c r="I254" s="27" t="s">
        <v>27</v>
      </c>
      <c r="J254" s="27" t="s">
        <v>27</v>
      </c>
      <c r="K254" s="27" t="s">
        <v>27</v>
      </c>
      <c r="L254" s="27" t="s">
        <v>27</v>
      </c>
      <c r="M254" s="27" t="s">
        <v>27</v>
      </c>
      <c r="N254" s="26" t="str">
        <f t="shared" si="48"/>
        <v>-</v>
      </c>
      <c r="O254" s="27" t="s">
        <v>27</v>
      </c>
      <c r="P254" s="27" t="s">
        <v>27</v>
      </c>
      <c r="Q254" s="27" t="s">
        <v>27</v>
      </c>
      <c r="R254" s="27" t="s">
        <v>27</v>
      </c>
      <c r="S254" s="27" t="s">
        <v>27</v>
      </c>
      <c r="T254" s="29" t="s">
        <v>27</v>
      </c>
      <c r="U254" s="24">
        <v>1929</v>
      </c>
    </row>
    <row r="255" spans="1:21">
      <c r="A255" s="37" t="s">
        <v>198</v>
      </c>
      <c r="B255" s="37" t="s">
        <v>281</v>
      </c>
      <c r="C255" s="26" t="s">
        <v>27</v>
      </c>
      <c r="D255" s="27" t="s">
        <v>27</v>
      </c>
      <c r="E255" s="26" t="str">
        <f t="shared" si="47"/>
        <v>-</v>
      </c>
      <c r="F255" s="28" t="str">
        <f t="shared" si="40"/>
        <v>-</v>
      </c>
      <c r="G255" s="27" t="s">
        <v>27</v>
      </c>
      <c r="H255" s="27" t="s">
        <v>27</v>
      </c>
      <c r="I255" s="27" t="s">
        <v>27</v>
      </c>
      <c r="J255" s="27" t="s">
        <v>27</v>
      </c>
      <c r="K255" s="27" t="s">
        <v>27</v>
      </c>
      <c r="L255" s="27" t="s">
        <v>27</v>
      </c>
      <c r="M255" s="27" t="s">
        <v>27</v>
      </c>
      <c r="N255" s="26" t="str">
        <f t="shared" si="48"/>
        <v>-</v>
      </c>
      <c r="O255" s="27" t="s">
        <v>27</v>
      </c>
      <c r="P255" s="27" t="s">
        <v>27</v>
      </c>
      <c r="Q255" s="27" t="s">
        <v>27</v>
      </c>
      <c r="R255" s="27" t="s">
        <v>27</v>
      </c>
      <c r="S255" s="27" t="s">
        <v>27</v>
      </c>
      <c r="T255" s="29" t="s">
        <v>27</v>
      </c>
      <c r="U255" s="24">
        <v>1930</v>
      </c>
    </row>
    <row r="256" spans="1:21">
      <c r="A256" s="37" t="s">
        <v>199</v>
      </c>
      <c r="B256" s="37" t="s">
        <v>281</v>
      </c>
      <c r="C256" s="26" t="s">
        <v>27</v>
      </c>
      <c r="D256" s="27" t="s">
        <v>27</v>
      </c>
      <c r="E256" s="26" t="str">
        <f t="shared" si="47"/>
        <v>-</v>
      </c>
      <c r="F256" s="28" t="str">
        <f t="shared" si="40"/>
        <v>-</v>
      </c>
      <c r="G256" s="27" t="s">
        <v>27</v>
      </c>
      <c r="H256" s="27" t="s">
        <v>27</v>
      </c>
      <c r="I256" s="27" t="s">
        <v>27</v>
      </c>
      <c r="J256" s="27" t="s">
        <v>27</v>
      </c>
      <c r="K256" s="27" t="s">
        <v>27</v>
      </c>
      <c r="L256" s="27" t="s">
        <v>27</v>
      </c>
      <c r="M256" s="27" t="s">
        <v>27</v>
      </c>
      <c r="N256" s="26" t="str">
        <f t="shared" si="48"/>
        <v>-</v>
      </c>
      <c r="O256" s="27" t="s">
        <v>27</v>
      </c>
      <c r="P256" s="27" t="s">
        <v>27</v>
      </c>
      <c r="Q256" s="27" t="s">
        <v>27</v>
      </c>
      <c r="R256" s="27" t="s">
        <v>27</v>
      </c>
      <c r="S256" s="27" t="s">
        <v>27</v>
      </c>
      <c r="T256" s="29" t="s">
        <v>27</v>
      </c>
      <c r="U256" s="24">
        <v>1931</v>
      </c>
    </row>
    <row r="257" spans="1:21">
      <c r="A257" s="37" t="s">
        <v>200</v>
      </c>
      <c r="B257" s="37" t="s">
        <v>282</v>
      </c>
      <c r="C257" s="26" t="s">
        <v>27</v>
      </c>
      <c r="D257" s="27" t="s">
        <v>27</v>
      </c>
      <c r="E257" s="26" t="str">
        <f t="shared" si="47"/>
        <v>-</v>
      </c>
      <c r="F257" s="28" t="str">
        <f t="shared" si="40"/>
        <v>-</v>
      </c>
      <c r="G257" s="27" t="s">
        <v>27</v>
      </c>
      <c r="H257" s="27" t="s">
        <v>27</v>
      </c>
      <c r="I257" s="27" t="s">
        <v>27</v>
      </c>
      <c r="J257" s="27" t="s">
        <v>27</v>
      </c>
      <c r="K257" s="27" t="s">
        <v>27</v>
      </c>
      <c r="L257" s="27" t="s">
        <v>27</v>
      </c>
      <c r="M257" s="27" t="s">
        <v>27</v>
      </c>
      <c r="N257" s="26" t="str">
        <f t="shared" si="48"/>
        <v>-</v>
      </c>
      <c r="O257" s="27" t="s">
        <v>27</v>
      </c>
      <c r="P257" s="27" t="s">
        <v>27</v>
      </c>
      <c r="Q257" s="27" t="s">
        <v>27</v>
      </c>
      <c r="R257" s="27" t="s">
        <v>27</v>
      </c>
      <c r="S257" s="27" t="s">
        <v>27</v>
      </c>
      <c r="T257" s="29" t="s">
        <v>27</v>
      </c>
      <c r="U257" s="24">
        <v>1932</v>
      </c>
    </row>
    <row r="258" spans="1:21">
      <c r="A258" s="38" t="s">
        <v>201</v>
      </c>
      <c r="B258" s="38" t="s">
        <v>283</v>
      </c>
      <c r="C258" s="26" t="s">
        <v>27</v>
      </c>
      <c r="D258" s="27" t="s">
        <v>27</v>
      </c>
      <c r="E258" s="26" t="str">
        <f t="shared" si="47"/>
        <v>-</v>
      </c>
      <c r="F258" s="28" t="str">
        <f t="shared" si="40"/>
        <v>-</v>
      </c>
      <c r="G258" s="27" t="s">
        <v>27</v>
      </c>
      <c r="H258" s="27" t="s">
        <v>27</v>
      </c>
      <c r="I258" s="27" t="s">
        <v>27</v>
      </c>
      <c r="J258" s="27" t="s">
        <v>27</v>
      </c>
      <c r="K258" s="27" t="s">
        <v>27</v>
      </c>
      <c r="L258" s="27" t="s">
        <v>27</v>
      </c>
      <c r="M258" s="27" t="s">
        <v>27</v>
      </c>
      <c r="N258" s="26" t="str">
        <f t="shared" si="48"/>
        <v>-</v>
      </c>
      <c r="O258" s="27" t="s">
        <v>27</v>
      </c>
      <c r="P258" s="27" t="s">
        <v>27</v>
      </c>
      <c r="Q258" s="27" t="s">
        <v>27</v>
      </c>
      <c r="R258" s="27" t="s">
        <v>27</v>
      </c>
      <c r="S258" s="27" t="s">
        <v>27</v>
      </c>
      <c r="T258" s="29" t="s">
        <v>27</v>
      </c>
      <c r="U258" s="24">
        <v>1933</v>
      </c>
    </row>
    <row r="259" spans="1:21">
      <c r="A259" s="38" t="s">
        <v>203</v>
      </c>
      <c r="B259" s="38" t="s">
        <v>283</v>
      </c>
      <c r="C259" s="26" t="s">
        <v>27</v>
      </c>
      <c r="D259" s="27" t="s">
        <v>27</v>
      </c>
      <c r="E259" s="26" t="str">
        <f t="shared" si="47"/>
        <v>-</v>
      </c>
      <c r="F259" s="28" t="str">
        <f t="shared" si="40"/>
        <v>-</v>
      </c>
      <c r="G259" s="27" t="s">
        <v>27</v>
      </c>
      <c r="H259" s="27" t="s">
        <v>27</v>
      </c>
      <c r="I259" s="27" t="s">
        <v>27</v>
      </c>
      <c r="J259" s="27" t="s">
        <v>27</v>
      </c>
      <c r="K259" s="27" t="s">
        <v>27</v>
      </c>
      <c r="L259" s="27" t="s">
        <v>27</v>
      </c>
      <c r="M259" s="27" t="s">
        <v>27</v>
      </c>
      <c r="N259" s="26" t="str">
        <f t="shared" si="48"/>
        <v>-</v>
      </c>
      <c r="O259" s="27" t="s">
        <v>27</v>
      </c>
      <c r="P259" s="27" t="s">
        <v>27</v>
      </c>
      <c r="Q259" s="27" t="s">
        <v>27</v>
      </c>
      <c r="R259" s="27" t="s">
        <v>27</v>
      </c>
      <c r="S259" s="27" t="s">
        <v>27</v>
      </c>
      <c r="T259" s="29" t="s">
        <v>27</v>
      </c>
      <c r="U259" s="24">
        <v>1934</v>
      </c>
    </row>
    <row r="260" spans="1:21">
      <c r="A260" s="38" t="s">
        <v>204</v>
      </c>
      <c r="B260" s="38" t="s">
        <v>284</v>
      </c>
      <c r="C260" s="26" t="s">
        <v>27</v>
      </c>
      <c r="D260" s="27" t="s">
        <v>27</v>
      </c>
      <c r="E260" s="26" t="str">
        <f t="shared" si="47"/>
        <v>-</v>
      </c>
      <c r="F260" s="28" t="str">
        <f t="shared" si="40"/>
        <v>-</v>
      </c>
      <c r="G260" s="27" t="s">
        <v>27</v>
      </c>
      <c r="H260" s="27" t="s">
        <v>27</v>
      </c>
      <c r="I260" s="27" t="s">
        <v>27</v>
      </c>
      <c r="J260" s="27" t="s">
        <v>27</v>
      </c>
      <c r="K260" s="27" t="s">
        <v>27</v>
      </c>
      <c r="L260" s="27" t="s">
        <v>27</v>
      </c>
      <c r="M260" s="27" t="s">
        <v>27</v>
      </c>
      <c r="N260" s="26" t="str">
        <f t="shared" si="48"/>
        <v>-</v>
      </c>
      <c r="O260" s="27" t="s">
        <v>27</v>
      </c>
      <c r="P260" s="27" t="s">
        <v>27</v>
      </c>
      <c r="Q260" s="27" t="s">
        <v>27</v>
      </c>
      <c r="R260" s="27" t="s">
        <v>27</v>
      </c>
      <c r="S260" s="27" t="s">
        <v>27</v>
      </c>
      <c r="T260" s="29" t="s">
        <v>27</v>
      </c>
      <c r="U260" s="24">
        <v>1935</v>
      </c>
    </row>
    <row r="261" spans="1:21">
      <c r="A261" s="38" t="s">
        <v>206</v>
      </c>
      <c r="B261" s="38" t="s">
        <v>284</v>
      </c>
      <c r="C261" s="26" t="s">
        <v>27</v>
      </c>
      <c r="D261" s="27" t="s">
        <v>27</v>
      </c>
      <c r="E261" s="26" t="str">
        <f t="shared" si="47"/>
        <v>-</v>
      </c>
      <c r="F261" s="28" t="str">
        <f t="shared" si="40"/>
        <v>-</v>
      </c>
      <c r="G261" s="27" t="s">
        <v>27</v>
      </c>
      <c r="H261" s="27" t="s">
        <v>27</v>
      </c>
      <c r="I261" s="27" t="s">
        <v>27</v>
      </c>
      <c r="J261" s="27" t="s">
        <v>27</v>
      </c>
      <c r="K261" s="27" t="s">
        <v>27</v>
      </c>
      <c r="L261" s="27" t="s">
        <v>27</v>
      </c>
      <c r="M261" s="27" t="s">
        <v>27</v>
      </c>
      <c r="N261" s="26" t="str">
        <f t="shared" si="48"/>
        <v>-</v>
      </c>
      <c r="O261" s="27" t="s">
        <v>27</v>
      </c>
      <c r="P261" s="27" t="s">
        <v>27</v>
      </c>
      <c r="Q261" s="27" t="s">
        <v>27</v>
      </c>
      <c r="R261" s="27" t="s">
        <v>27</v>
      </c>
      <c r="S261" s="27" t="s">
        <v>27</v>
      </c>
      <c r="T261" s="29" t="s">
        <v>27</v>
      </c>
      <c r="U261" s="24">
        <v>1936</v>
      </c>
    </row>
    <row r="262" spans="1:21">
      <c r="A262" s="38" t="s">
        <v>207</v>
      </c>
      <c r="B262" s="38" t="s">
        <v>283</v>
      </c>
      <c r="C262" s="26" t="s">
        <v>27</v>
      </c>
      <c r="D262" s="27" t="s">
        <v>27</v>
      </c>
      <c r="E262" s="26" t="str">
        <f t="shared" si="47"/>
        <v>-</v>
      </c>
      <c r="F262" s="28" t="str">
        <f t="shared" si="40"/>
        <v>-</v>
      </c>
      <c r="G262" s="27" t="s">
        <v>27</v>
      </c>
      <c r="H262" s="27" t="s">
        <v>27</v>
      </c>
      <c r="I262" s="27" t="s">
        <v>27</v>
      </c>
      <c r="J262" s="27" t="s">
        <v>27</v>
      </c>
      <c r="K262" s="27" t="s">
        <v>27</v>
      </c>
      <c r="L262" s="27" t="s">
        <v>27</v>
      </c>
      <c r="M262" s="27" t="s">
        <v>27</v>
      </c>
      <c r="N262" s="26" t="str">
        <f t="shared" si="48"/>
        <v>-</v>
      </c>
      <c r="O262" s="27" t="s">
        <v>27</v>
      </c>
      <c r="P262" s="27" t="s">
        <v>27</v>
      </c>
      <c r="Q262" s="27" t="s">
        <v>27</v>
      </c>
      <c r="R262" s="27" t="s">
        <v>27</v>
      </c>
      <c r="S262" s="27" t="s">
        <v>27</v>
      </c>
      <c r="T262" s="29" t="s">
        <v>27</v>
      </c>
      <c r="U262" s="24">
        <v>1937</v>
      </c>
    </row>
    <row r="263" spans="1:21">
      <c r="A263" s="38" t="s">
        <v>208</v>
      </c>
      <c r="B263" s="38" t="s">
        <v>283</v>
      </c>
      <c r="C263" s="26" t="s">
        <v>27</v>
      </c>
      <c r="D263" s="27" t="s">
        <v>27</v>
      </c>
      <c r="E263" s="26" t="str">
        <f t="shared" si="47"/>
        <v>-</v>
      </c>
      <c r="F263" s="28" t="str">
        <f t="shared" ref="F263:F326" si="49">IF(ISERROR(SUM(D263/G263)),"-",SUM(D263/G263))</f>
        <v>-</v>
      </c>
      <c r="G263" s="27" t="s">
        <v>27</v>
      </c>
      <c r="H263" s="27" t="s">
        <v>27</v>
      </c>
      <c r="I263" s="27" t="s">
        <v>27</v>
      </c>
      <c r="J263" s="27" t="s">
        <v>27</v>
      </c>
      <c r="K263" s="27" t="s">
        <v>27</v>
      </c>
      <c r="L263" s="27" t="s">
        <v>27</v>
      </c>
      <c r="M263" s="27" t="s">
        <v>27</v>
      </c>
      <c r="N263" s="26" t="str">
        <f t="shared" si="48"/>
        <v>-</v>
      </c>
      <c r="O263" s="27" t="s">
        <v>27</v>
      </c>
      <c r="P263" s="27" t="s">
        <v>27</v>
      </c>
      <c r="Q263" s="27" t="s">
        <v>27</v>
      </c>
      <c r="R263" s="27" t="s">
        <v>27</v>
      </c>
      <c r="S263" s="27" t="s">
        <v>27</v>
      </c>
      <c r="T263" s="29" t="s">
        <v>27</v>
      </c>
      <c r="U263" s="24">
        <v>1938</v>
      </c>
    </row>
    <row r="264" spans="1:21">
      <c r="A264" s="38" t="s">
        <v>209</v>
      </c>
      <c r="B264" s="38" t="s">
        <v>285</v>
      </c>
      <c r="C264" s="26" t="s">
        <v>27</v>
      </c>
      <c r="D264" s="27" t="s">
        <v>27</v>
      </c>
      <c r="E264" s="26" t="str">
        <f t="shared" si="47"/>
        <v>-</v>
      </c>
      <c r="F264" s="28" t="str">
        <f t="shared" si="49"/>
        <v>-</v>
      </c>
      <c r="G264" s="27" t="s">
        <v>27</v>
      </c>
      <c r="H264" s="27" t="s">
        <v>27</v>
      </c>
      <c r="I264" s="27" t="s">
        <v>27</v>
      </c>
      <c r="J264" s="27" t="s">
        <v>27</v>
      </c>
      <c r="K264" s="27" t="s">
        <v>27</v>
      </c>
      <c r="L264" s="27" t="s">
        <v>27</v>
      </c>
      <c r="M264" s="27" t="s">
        <v>27</v>
      </c>
      <c r="N264" s="26" t="str">
        <f t="shared" si="48"/>
        <v>-</v>
      </c>
      <c r="O264" s="27" t="s">
        <v>27</v>
      </c>
      <c r="P264" s="27" t="s">
        <v>27</v>
      </c>
      <c r="Q264" s="27" t="s">
        <v>27</v>
      </c>
      <c r="R264" s="27" t="s">
        <v>27</v>
      </c>
      <c r="S264" s="27" t="s">
        <v>27</v>
      </c>
      <c r="T264" s="29" t="s">
        <v>27</v>
      </c>
      <c r="U264" s="24">
        <v>1939</v>
      </c>
    </row>
    <row r="265" spans="1:21">
      <c r="A265" s="38" t="s">
        <v>211</v>
      </c>
      <c r="B265" s="38" t="s">
        <v>284</v>
      </c>
      <c r="C265" s="26" t="s">
        <v>27</v>
      </c>
      <c r="D265" s="27" t="s">
        <v>27</v>
      </c>
      <c r="E265" s="26" t="str">
        <f t="shared" si="47"/>
        <v>-</v>
      </c>
      <c r="F265" s="28" t="str">
        <f t="shared" si="49"/>
        <v>-</v>
      </c>
      <c r="G265" s="27" t="s">
        <v>27</v>
      </c>
      <c r="H265" s="27" t="s">
        <v>27</v>
      </c>
      <c r="I265" s="27" t="s">
        <v>27</v>
      </c>
      <c r="J265" s="27" t="s">
        <v>27</v>
      </c>
      <c r="K265" s="27" t="s">
        <v>27</v>
      </c>
      <c r="L265" s="27" t="s">
        <v>27</v>
      </c>
      <c r="M265" s="27" t="s">
        <v>27</v>
      </c>
      <c r="N265" s="26" t="str">
        <f t="shared" si="48"/>
        <v>-</v>
      </c>
      <c r="O265" s="27" t="s">
        <v>27</v>
      </c>
      <c r="P265" s="27" t="s">
        <v>27</v>
      </c>
      <c r="Q265" s="27" t="s">
        <v>27</v>
      </c>
      <c r="R265" s="27" t="s">
        <v>27</v>
      </c>
      <c r="S265" s="27" t="s">
        <v>27</v>
      </c>
      <c r="T265" s="29" t="s">
        <v>27</v>
      </c>
      <c r="U265" s="24">
        <v>1940</v>
      </c>
    </row>
    <row r="266" spans="1:21">
      <c r="A266" s="38" t="s">
        <v>212</v>
      </c>
      <c r="B266" s="38" t="s">
        <v>284</v>
      </c>
      <c r="C266" s="26" t="s">
        <v>27</v>
      </c>
      <c r="D266" s="27" t="s">
        <v>27</v>
      </c>
      <c r="E266" s="26" t="str">
        <f t="shared" si="47"/>
        <v>-</v>
      </c>
      <c r="F266" s="28" t="str">
        <f t="shared" si="49"/>
        <v>-</v>
      </c>
      <c r="G266" s="27" t="s">
        <v>27</v>
      </c>
      <c r="H266" s="27" t="s">
        <v>27</v>
      </c>
      <c r="I266" s="27" t="s">
        <v>27</v>
      </c>
      <c r="J266" s="27" t="s">
        <v>27</v>
      </c>
      <c r="K266" s="27" t="s">
        <v>27</v>
      </c>
      <c r="L266" s="27" t="s">
        <v>27</v>
      </c>
      <c r="M266" s="27" t="s">
        <v>27</v>
      </c>
      <c r="N266" s="26" t="str">
        <f t="shared" si="48"/>
        <v>-</v>
      </c>
      <c r="O266" s="27" t="s">
        <v>27</v>
      </c>
      <c r="P266" s="27" t="s">
        <v>27</v>
      </c>
      <c r="Q266" s="27" t="s">
        <v>27</v>
      </c>
      <c r="R266" s="27" t="s">
        <v>27</v>
      </c>
      <c r="S266" s="27" t="s">
        <v>27</v>
      </c>
      <c r="T266" s="29" t="s">
        <v>27</v>
      </c>
      <c r="U266" s="24">
        <v>1941</v>
      </c>
    </row>
    <row r="267" spans="1:21">
      <c r="A267" s="38" t="s">
        <v>213</v>
      </c>
      <c r="B267" s="38" t="s">
        <v>283</v>
      </c>
      <c r="C267" s="26" t="s">
        <v>27</v>
      </c>
      <c r="D267" s="27" t="s">
        <v>27</v>
      </c>
      <c r="E267" s="26" t="str">
        <f t="shared" si="47"/>
        <v>-</v>
      </c>
      <c r="F267" s="28" t="str">
        <f t="shared" si="49"/>
        <v>-</v>
      </c>
      <c r="G267" s="27" t="s">
        <v>27</v>
      </c>
      <c r="H267" s="27" t="s">
        <v>27</v>
      </c>
      <c r="I267" s="27" t="s">
        <v>27</v>
      </c>
      <c r="J267" s="27" t="s">
        <v>27</v>
      </c>
      <c r="K267" s="27" t="s">
        <v>27</v>
      </c>
      <c r="L267" s="27" t="s">
        <v>27</v>
      </c>
      <c r="M267" s="27" t="s">
        <v>27</v>
      </c>
      <c r="N267" s="26" t="str">
        <f t="shared" si="48"/>
        <v>-</v>
      </c>
      <c r="O267" s="27" t="s">
        <v>27</v>
      </c>
      <c r="P267" s="27" t="s">
        <v>27</v>
      </c>
      <c r="Q267" s="27" t="s">
        <v>27</v>
      </c>
      <c r="R267" s="27" t="s">
        <v>27</v>
      </c>
      <c r="S267" s="27" t="s">
        <v>27</v>
      </c>
      <c r="T267" s="29" t="s">
        <v>27</v>
      </c>
      <c r="U267" s="24">
        <v>1942</v>
      </c>
    </row>
    <row r="268" spans="1:21">
      <c r="A268" s="38" t="s">
        <v>214</v>
      </c>
      <c r="B268" s="38" t="s">
        <v>286</v>
      </c>
      <c r="C268" s="26" t="s">
        <v>27</v>
      </c>
      <c r="D268" s="27" t="s">
        <v>27</v>
      </c>
      <c r="E268" s="26" t="str">
        <f t="shared" ref="E268:E289" si="50">IF(ISERROR(SUM(D268-C268)),"-",SUM(D268-C268))</f>
        <v>-</v>
      </c>
      <c r="F268" s="28" t="str">
        <f t="shared" si="49"/>
        <v>-</v>
      </c>
      <c r="G268" s="27" t="s">
        <v>27</v>
      </c>
      <c r="H268" s="27" t="s">
        <v>27</v>
      </c>
      <c r="I268" s="27" t="s">
        <v>27</v>
      </c>
      <c r="J268" s="27" t="s">
        <v>27</v>
      </c>
      <c r="K268" s="27" t="s">
        <v>27</v>
      </c>
      <c r="L268" s="27" t="s">
        <v>27</v>
      </c>
      <c r="M268" s="27" t="s">
        <v>27</v>
      </c>
      <c r="N268" s="26" t="str">
        <f t="shared" ref="N268:N289" si="51">IF(ISERROR((L268*M268)/100),"-",(L268*M268)/100)</f>
        <v>-</v>
      </c>
      <c r="O268" s="27" t="s">
        <v>27</v>
      </c>
      <c r="P268" s="27" t="s">
        <v>27</v>
      </c>
      <c r="Q268" s="27" t="s">
        <v>27</v>
      </c>
      <c r="R268" s="27" t="s">
        <v>27</v>
      </c>
      <c r="S268" s="27" t="s">
        <v>27</v>
      </c>
      <c r="T268" s="29" t="s">
        <v>27</v>
      </c>
      <c r="U268" s="24">
        <v>1943</v>
      </c>
    </row>
    <row r="269" spans="1:21">
      <c r="A269" s="38" t="s">
        <v>216</v>
      </c>
      <c r="B269" s="38" t="s">
        <v>284</v>
      </c>
      <c r="C269" s="26" t="s">
        <v>27</v>
      </c>
      <c r="D269" s="27" t="s">
        <v>27</v>
      </c>
      <c r="E269" s="26" t="str">
        <f t="shared" si="50"/>
        <v>-</v>
      </c>
      <c r="F269" s="28" t="str">
        <f t="shared" si="49"/>
        <v>-</v>
      </c>
      <c r="G269" s="27" t="s">
        <v>27</v>
      </c>
      <c r="H269" s="27" t="s">
        <v>27</v>
      </c>
      <c r="I269" s="27" t="s">
        <v>27</v>
      </c>
      <c r="J269" s="27" t="s">
        <v>27</v>
      </c>
      <c r="K269" s="27" t="s">
        <v>27</v>
      </c>
      <c r="L269" s="27" t="s">
        <v>27</v>
      </c>
      <c r="M269" s="27" t="s">
        <v>27</v>
      </c>
      <c r="N269" s="26" t="str">
        <f t="shared" si="51"/>
        <v>-</v>
      </c>
      <c r="O269" s="27" t="s">
        <v>27</v>
      </c>
      <c r="P269" s="27" t="s">
        <v>27</v>
      </c>
      <c r="Q269" s="27" t="s">
        <v>27</v>
      </c>
      <c r="R269" s="27" t="s">
        <v>27</v>
      </c>
      <c r="S269" s="27" t="s">
        <v>27</v>
      </c>
      <c r="T269" s="29" t="s">
        <v>27</v>
      </c>
      <c r="U269" s="24">
        <v>1944</v>
      </c>
    </row>
    <row r="270" spans="1:21">
      <c r="A270" s="38" t="s">
        <v>217</v>
      </c>
      <c r="B270" s="38" t="s">
        <v>284</v>
      </c>
      <c r="C270" s="26" t="s">
        <v>27</v>
      </c>
      <c r="D270" s="27" t="s">
        <v>27</v>
      </c>
      <c r="E270" s="26" t="str">
        <f t="shared" si="50"/>
        <v>-</v>
      </c>
      <c r="F270" s="28" t="str">
        <f t="shared" si="49"/>
        <v>-</v>
      </c>
      <c r="G270" s="27" t="s">
        <v>27</v>
      </c>
      <c r="H270" s="27" t="s">
        <v>27</v>
      </c>
      <c r="I270" s="27" t="s">
        <v>27</v>
      </c>
      <c r="J270" s="27" t="s">
        <v>27</v>
      </c>
      <c r="K270" s="27" t="s">
        <v>27</v>
      </c>
      <c r="L270" s="27" t="s">
        <v>27</v>
      </c>
      <c r="M270" s="27" t="s">
        <v>27</v>
      </c>
      <c r="N270" s="26" t="str">
        <f t="shared" si="51"/>
        <v>-</v>
      </c>
      <c r="O270" s="27" t="s">
        <v>27</v>
      </c>
      <c r="P270" s="27" t="s">
        <v>27</v>
      </c>
      <c r="Q270" s="27" t="s">
        <v>27</v>
      </c>
      <c r="R270" s="27" t="s">
        <v>27</v>
      </c>
      <c r="S270" s="27" t="s">
        <v>27</v>
      </c>
      <c r="T270" s="29" t="s">
        <v>27</v>
      </c>
      <c r="U270" s="24">
        <v>1945</v>
      </c>
    </row>
    <row r="271" spans="1:21">
      <c r="A271" s="38" t="s">
        <v>218</v>
      </c>
      <c r="B271" s="38" t="s">
        <v>283</v>
      </c>
      <c r="C271" s="26" t="s">
        <v>27</v>
      </c>
      <c r="D271" s="27" t="s">
        <v>27</v>
      </c>
      <c r="E271" s="26" t="str">
        <f t="shared" si="50"/>
        <v>-</v>
      </c>
      <c r="F271" s="28" t="str">
        <f t="shared" si="49"/>
        <v>-</v>
      </c>
      <c r="G271" s="27" t="s">
        <v>27</v>
      </c>
      <c r="H271" s="27" t="s">
        <v>27</v>
      </c>
      <c r="I271" s="27" t="s">
        <v>27</v>
      </c>
      <c r="J271" s="27" t="s">
        <v>27</v>
      </c>
      <c r="K271" s="27" t="s">
        <v>27</v>
      </c>
      <c r="L271" s="27" t="s">
        <v>27</v>
      </c>
      <c r="M271" s="27" t="s">
        <v>27</v>
      </c>
      <c r="N271" s="26" t="str">
        <f t="shared" si="51"/>
        <v>-</v>
      </c>
      <c r="O271" s="27" t="s">
        <v>27</v>
      </c>
      <c r="P271" s="27" t="s">
        <v>27</v>
      </c>
      <c r="Q271" s="27" t="s">
        <v>27</v>
      </c>
      <c r="R271" s="27" t="s">
        <v>27</v>
      </c>
      <c r="S271" s="27" t="s">
        <v>27</v>
      </c>
      <c r="T271" s="29" t="s">
        <v>27</v>
      </c>
      <c r="U271" s="24">
        <v>1946</v>
      </c>
    </row>
    <row r="272" spans="1:21">
      <c r="A272" s="38" t="s">
        <v>219</v>
      </c>
      <c r="B272" s="38" t="s">
        <v>283</v>
      </c>
      <c r="C272" s="26" t="s">
        <v>27</v>
      </c>
      <c r="D272" s="27" t="s">
        <v>27</v>
      </c>
      <c r="E272" s="26" t="str">
        <f t="shared" si="50"/>
        <v>-</v>
      </c>
      <c r="F272" s="28" t="str">
        <f t="shared" si="49"/>
        <v>-</v>
      </c>
      <c r="G272" s="27" t="s">
        <v>27</v>
      </c>
      <c r="H272" s="27" t="s">
        <v>27</v>
      </c>
      <c r="I272" s="27" t="s">
        <v>27</v>
      </c>
      <c r="J272" s="27" t="s">
        <v>27</v>
      </c>
      <c r="K272" s="27" t="s">
        <v>27</v>
      </c>
      <c r="L272" s="27" t="s">
        <v>27</v>
      </c>
      <c r="M272" s="27" t="s">
        <v>27</v>
      </c>
      <c r="N272" s="26" t="str">
        <f t="shared" si="51"/>
        <v>-</v>
      </c>
      <c r="O272" s="27" t="s">
        <v>27</v>
      </c>
      <c r="P272" s="27" t="s">
        <v>27</v>
      </c>
      <c r="Q272" s="27" t="s">
        <v>27</v>
      </c>
      <c r="R272" s="27" t="s">
        <v>27</v>
      </c>
      <c r="S272" s="27" t="s">
        <v>27</v>
      </c>
      <c r="T272" s="29" t="s">
        <v>27</v>
      </c>
      <c r="U272" s="24">
        <v>1947</v>
      </c>
    </row>
    <row r="273" spans="1:21">
      <c r="A273" s="38" t="s">
        <v>220</v>
      </c>
      <c r="B273" s="38" t="s">
        <v>286</v>
      </c>
      <c r="C273" s="26" t="s">
        <v>27</v>
      </c>
      <c r="D273" s="27" t="s">
        <v>27</v>
      </c>
      <c r="E273" s="26" t="str">
        <f t="shared" si="50"/>
        <v>-</v>
      </c>
      <c r="F273" s="28" t="str">
        <f t="shared" si="49"/>
        <v>-</v>
      </c>
      <c r="G273" s="27" t="s">
        <v>27</v>
      </c>
      <c r="H273" s="27" t="s">
        <v>27</v>
      </c>
      <c r="I273" s="27" t="s">
        <v>27</v>
      </c>
      <c r="J273" s="27" t="s">
        <v>27</v>
      </c>
      <c r="K273" s="27" t="s">
        <v>27</v>
      </c>
      <c r="L273" s="27" t="s">
        <v>27</v>
      </c>
      <c r="M273" s="27" t="s">
        <v>27</v>
      </c>
      <c r="N273" s="26" t="str">
        <f t="shared" si="51"/>
        <v>-</v>
      </c>
      <c r="O273" s="27" t="s">
        <v>27</v>
      </c>
      <c r="P273" s="27" t="s">
        <v>27</v>
      </c>
      <c r="Q273" s="27" t="s">
        <v>27</v>
      </c>
      <c r="R273" s="27" t="s">
        <v>27</v>
      </c>
      <c r="S273" s="27" t="s">
        <v>27</v>
      </c>
      <c r="T273" s="29" t="s">
        <v>27</v>
      </c>
      <c r="U273" s="24">
        <v>1948</v>
      </c>
    </row>
    <row r="274" spans="1:21">
      <c r="A274" s="38" t="s">
        <v>221</v>
      </c>
      <c r="B274" s="38" t="s">
        <v>284</v>
      </c>
      <c r="C274" s="26" t="s">
        <v>27</v>
      </c>
      <c r="D274" s="27" t="s">
        <v>27</v>
      </c>
      <c r="E274" s="26" t="str">
        <f t="shared" si="50"/>
        <v>-</v>
      </c>
      <c r="F274" s="28" t="str">
        <f t="shared" si="49"/>
        <v>-</v>
      </c>
      <c r="G274" s="27" t="s">
        <v>27</v>
      </c>
      <c r="H274" s="27" t="s">
        <v>27</v>
      </c>
      <c r="I274" s="27" t="s">
        <v>27</v>
      </c>
      <c r="J274" s="27" t="s">
        <v>27</v>
      </c>
      <c r="K274" s="27" t="s">
        <v>27</v>
      </c>
      <c r="L274" s="27" t="s">
        <v>27</v>
      </c>
      <c r="M274" s="27" t="s">
        <v>27</v>
      </c>
      <c r="N274" s="26" t="str">
        <f t="shared" si="51"/>
        <v>-</v>
      </c>
      <c r="O274" s="27" t="s">
        <v>27</v>
      </c>
      <c r="P274" s="27" t="s">
        <v>27</v>
      </c>
      <c r="Q274" s="27" t="s">
        <v>27</v>
      </c>
      <c r="R274" s="27" t="s">
        <v>27</v>
      </c>
      <c r="S274" s="27" t="s">
        <v>27</v>
      </c>
      <c r="T274" s="29" t="s">
        <v>27</v>
      </c>
      <c r="U274" s="24">
        <v>1949</v>
      </c>
    </row>
    <row r="275" spans="1:21">
      <c r="A275" s="38" t="s">
        <v>222</v>
      </c>
      <c r="B275" s="38" t="s">
        <v>283</v>
      </c>
      <c r="C275" s="26" t="s">
        <v>27</v>
      </c>
      <c r="D275" s="27" t="s">
        <v>27</v>
      </c>
      <c r="E275" s="26" t="str">
        <f t="shared" si="50"/>
        <v>-</v>
      </c>
      <c r="F275" s="28" t="str">
        <f t="shared" si="49"/>
        <v>-</v>
      </c>
      <c r="G275" s="27" t="s">
        <v>27</v>
      </c>
      <c r="H275" s="27" t="s">
        <v>27</v>
      </c>
      <c r="I275" s="27" t="s">
        <v>27</v>
      </c>
      <c r="J275" s="27" t="s">
        <v>27</v>
      </c>
      <c r="K275" s="27" t="s">
        <v>27</v>
      </c>
      <c r="L275" s="27" t="s">
        <v>27</v>
      </c>
      <c r="M275" s="27" t="s">
        <v>27</v>
      </c>
      <c r="N275" s="26" t="str">
        <f t="shared" si="51"/>
        <v>-</v>
      </c>
      <c r="O275" s="27" t="s">
        <v>27</v>
      </c>
      <c r="P275" s="27" t="s">
        <v>27</v>
      </c>
      <c r="Q275" s="27" t="s">
        <v>27</v>
      </c>
      <c r="R275" s="27" t="s">
        <v>27</v>
      </c>
      <c r="S275" s="27" t="s">
        <v>27</v>
      </c>
      <c r="T275" s="29" t="s">
        <v>27</v>
      </c>
      <c r="U275" s="24">
        <v>1950</v>
      </c>
    </row>
    <row r="276" spans="1:21">
      <c r="A276" s="38" t="s">
        <v>223</v>
      </c>
      <c r="B276" s="38" t="s">
        <v>286</v>
      </c>
      <c r="C276" s="26" t="s">
        <v>27</v>
      </c>
      <c r="D276" s="27" t="s">
        <v>27</v>
      </c>
      <c r="E276" s="26" t="str">
        <f t="shared" si="50"/>
        <v>-</v>
      </c>
      <c r="F276" s="28" t="str">
        <f t="shared" si="49"/>
        <v>-</v>
      </c>
      <c r="G276" s="27" t="s">
        <v>27</v>
      </c>
      <c r="H276" s="27" t="s">
        <v>27</v>
      </c>
      <c r="I276" s="27" t="s">
        <v>27</v>
      </c>
      <c r="J276" s="27" t="s">
        <v>27</v>
      </c>
      <c r="K276" s="27" t="s">
        <v>27</v>
      </c>
      <c r="L276" s="27" t="s">
        <v>27</v>
      </c>
      <c r="M276" s="27" t="s">
        <v>27</v>
      </c>
      <c r="N276" s="26" t="str">
        <f t="shared" si="51"/>
        <v>-</v>
      </c>
      <c r="O276" s="27" t="s">
        <v>27</v>
      </c>
      <c r="P276" s="27" t="s">
        <v>27</v>
      </c>
      <c r="Q276" s="27" t="s">
        <v>27</v>
      </c>
      <c r="R276" s="27" t="s">
        <v>27</v>
      </c>
      <c r="S276" s="27" t="s">
        <v>27</v>
      </c>
      <c r="T276" s="29" t="s">
        <v>27</v>
      </c>
      <c r="U276" s="24">
        <v>1951</v>
      </c>
    </row>
    <row r="277" spans="1:21">
      <c r="A277" s="38" t="s">
        <v>224</v>
      </c>
      <c r="B277" s="38" t="s">
        <v>27</v>
      </c>
      <c r="C277" s="26" t="s">
        <v>27</v>
      </c>
      <c r="D277" s="27" t="s">
        <v>27</v>
      </c>
      <c r="E277" s="26" t="str">
        <f t="shared" si="50"/>
        <v>-</v>
      </c>
      <c r="F277" s="28" t="str">
        <f t="shared" si="49"/>
        <v>-</v>
      </c>
      <c r="G277" s="27" t="s">
        <v>27</v>
      </c>
      <c r="H277" s="27" t="s">
        <v>27</v>
      </c>
      <c r="I277" s="27" t="s">
        <v>27</v>
      </c>
      <c r="J277" s="27" t="s">
        <v>27</v>
      </c>
      <c r="K277" s="27" t="s">
        <v>27</v>
      </c>
      <c r="L277" s="27" t="s">
        <v>27</v>
      </c>
      <c r="M277" s="27" t="s">
        <v>27</v>
      </c>
      <c r="N277" s="26" t="str">
        <f t="shared" si="51"/>
        <v>-</v>
      </c>
      <c r="O277" s="27" t="s">
        <v>27</v>
      </c>
      <c r="P277" s="27" t="s">
        <v>27</v>
      </c>
      <c r="Q277" s="27" t="s">
        <v>27</v>
      </c>
      <c r="R277" s="27" t="s">
        <v>27</v>
      </c>
      <c r="S277" s="27" t="s">
        <v>27</v>
      </c>
      <c r="T277" s="29" t="s">
        <v>27</v>
      </c>
      <c r="U277" s="24">
        <v>1952</v>
      </c>
    </row>
    <row r="278" spans="1:21">
      <c r="A278" s="39" t="s">
        <v>226</v>
      </c>
      <c r="B278" s="39" t="s">
        <v>27</v>
      </c>
      <c r="C278" s="26" t="s">
        <v>27</v>
      </c>
      <c r="D278" s="27" t="s">
        <v>27</v>
      </c>
      <c r="E278" s="26" t="str">
        <f t="shared" si="50"/>
        <v>-</v>
      </c>
      <c r="F278" s="28" t="str">
        <f t="shared" si="49"/>
        <v>-</v>
      </c>
      <c r="G278" s="27" t="s">
        <v>27</v>
      </c>
      <c r="H278" s="27" t="s">
        <v>27</v>
      </c>
      <c r="I278" s="27" t="s">
        <v>27</v>
      </c>
      <c r="J278" s="27" t="s">
        <v>27</v>
      </c>
      <c r="K278" s="27" t="s">
        <v>27</v>
      </c>
      <c r="L278" s="27" t="s">
        <v>27</v>
      </c>
      <c r="M278" s="27" t="s">
        <v>27</v>
      </c>
      <c r="N278" s="26" t="str">
        <f t="shared" si="51"/>
        <v>-</v>
      </c>
      <c r="O278" s="27" t="s">
        <v>27</v>
      </c>
      <c r="P278" s="27" t="s">
        <v>27</v>
      </c>
      <c r="Q278" s="27" t="s">
        <v>27</v>
      </c>
      <c r="R278" s="27" t="s">
        <v>27</v>
      </c>
      <c r="S278" s="27" t="s">
        <v>27</v>
      </c>
      <c r="T278" s="29" t="s">
        <v>27</v>
      </c>
      <c r="U278" s="24">
        <v>1953</v>
      </c>
    </row>
    <row r="279" spans="1:21">
      <c r="A279" s="39" t="s">
        <v>228</v>
      </c>
      <c r="B279" s="39" t="s">
        <v>287</v>
      </c>
      <c r="C279" s="26" t="s">
        <v>27</v>
      </c>
      <c r="D279" s="27" t="s">
        <v>27</v>
      </c>
      <c r="E279" s="26" t="str">
        <f t="shared" si="50"/>
        <v>-</v>
      </c>
      <c r="F279" s="28" t="str">
        <f t="shared" si="49"/>
        <v>-</v>
      </c>
      <c r="G279" s="27" t="s">
        <v>27</v>
      </c>
      <c r="H279" s="27" t="s">
        <v>27</v>
      </c>
      <c r="I279" s="27" t="s">
        <v>27</v>
      </c>
      <c r="J279" s="27" t="s">
        <v>27</v>
      </c>
      <c r="K279" s="27" t="s">
        <v>27</v>
      </c>
      <c r="L279" s="27" t="s">
        <v>27</v>
      </c>
      <c r="M279" s="27" t="s">
        <v>27</v>
      </c>
      <c r="N279" s="26" t="str">
        <f t="shared" si="51"/>
        <v>-</v>
      </c>
      <c r="O279" s="27" t="s">
        <v>27</v>
      </c>
      <c r="P279" s="27" t="s">
        <v>27</v>
      </c>
      <c r="Q279" s="27" t="s">
        <v>27</v>
      </c>
      <c r="R279" s="27" t="s">
        <v>27</v>
      </c>
      <c r="S279" s="27" t="s">
        <v>27</v>
      </c>
      <c r="T279" s="29" t="s">
        <v>27</v>
      </c>
      <c r="U279" s="24">
        <v>1954</v>
      </c>
    </row>
    <row r="280" spans="1:21">
      <c r="A280" s="39" t="s">
        <v>230</v>
      </c>
      <c r="B280" s="39" t="s">
        <v>288</v>
      </c>
      <c r="C280" s="26" t="s">
        <v>27</v>
      </c>
      <c r="D280" s="27" t="s">
        <v>27</v>
      </c>
      <c r="E280" s="26" t="str">
        <f t="shared" si="50"/>
        <v>-</v>
      </c>
      <c r="F280" s="28" t="str">
        <f t="shared" si="49"/>
        <v>-</v>
      </c>
      <c r="G280" s="27" t="s">
        <v>27</v>
      </c>
      <c r="H280" s="27" t="s">
        <v>27</v>
      </c>
      <c r="I280" s="27" t="s">
        <v>27</v>
      </c>
      <c r="J280" s="27" t="s">
        <v>27</v>
      </c>
      <c r="K280" s="27" t="s">
        <v>27</v>
      </c>
      <c r="L280" s="27" t="s">
        <v>27</v>
      </c>
      <c r="M280" s="27" t="s">
        <v>27</v>
      </c>
      <c r="N280" s="26" t="str">
        <f t="shared" si="51"/>
        <v>-</v>
      </c>
      <c r="O280" s="27" t="s">
        <v>27</v>
      </c>
      <c r="P280" s="27" t="s">
        <v>27</v>
      </c>
      <c r="Q280" s="27" t="s">
        <v>27</v>
      </c>
      <c r="R280" s="27" t="s">
        <v>27</v>
      </c>
      <c r="S280" s="27" t="s">
        <v>27</v>
      </c>
      <c r="T280" s="29" t="s">
        <v>27</v>
      </c>
      <c r="U280" s="24">
        <v>1955</v>
      </c>
    </row>
    <row r="281" spans="1:21">
      <c r="A281" s="39" t="s">
        <v>231</v>
      </c>
      <c r="B281" s="39" t="s">
        <v>288</v>
      </c>
      <c r="C281" s="26" t="s">
        <v>27</v>
      </c>
      <c r="D281" s="27" t="s">
        <v>27</v>
      </c>
      <c r="E281" s="26" t="str">
        <f t="shared" si="50"/>
        <v>-</v>
      </c>
      <c r="F281" s="28" t="str">
        <f t="shared" si="49"/>
        <v>-</v>
      </c>
      <c r="G281" s="27" t="s">
        <v>27</v>
      </c>
      <c r="H281" s="27" t="s">
        <v>27</v>
      </c>
      <c r="I281" s="27" t="s">
        <v>27</v>
      </c>
      <c r="J281" s="27" t="s">
        <v>27</v>
      </c>
      <c r="K281" s="27" t="s">
        <v>27</v>
      </c>
      <c r="L281" s="27" t="s">
        <v>27</v>
      </c>
      <c r="M281" s="27" t="s">
        <v>27</v>
      </c>
      <c r="N281" s="26" t="str">
        <f t="shared" si="51"/>
        <v>-</v>
      </c>
      <c r="O281" s="27" t="s">
        <v>27</v>
      </c>
      <c r="P281" s="27" t="s">
        <v>27</v>
      </c>
      <c r="Q281" s="27" t="s">
        <v>27</v>
      </c>
      <c r="R281" s="27" t="s">
        <v>27</v>
      </c>
      <c r="S281" s="27" t="s">
        <v>27</v>
      </c>
      <c r="T281" s="29" t="s">
        <v>27</v>
      </c>
      <c r="U281" s="24">
        <v>1956</v>
      </c>
    </row>
    <row r="282" spans="1:21">
      <c r="A282" s="39" t="s">
        <v>232</v>
      </c>
      <c r="B282" s="39" t="s">
        <v>288</v>
      </c>
      <c r="C282" s="26" t="s">
        <v>27</v>
      </c>
      <c r="D282" s="27" t="s">
        <v>27</v>
      </c>
      <c r="E282" s="26" t="str">
        <f t="shared" si="50"/>
        <v>-</v>
      </c>
      <c r="F282" s="28" t="str">
        <f t="shared" si="49"/>
        <v>-</v>
      </c>
      <c r="G282" s="27" t="s">
        <v>27</v>
      </c>
      <c r="H282" s="27" t="s">
        <v>27</v>
      </c>
      <c r="I282" s="27" t="s">
        <v>27</v>
      </c>
      <c r="J282" s="27" t="s">
        <v>27</v>
      </c>
      <c r="K282" s="27" t="s">
        <v>27</v>
      </c>
      <c r="L282" s="27" t="s">
        <v>27</v>
      </c>
      <c r="M282" s="27" t="s">
        <v>27</v>
      </c>
      <c r="N282" s="26" t="str">
        <f t="shared" si="51"/>
        <v>-</v>
      </c>
      <c r="O282" s="27" t="s">
        <v>27</v>
      </c>
      <c r="P282" s="27" t="s">
        <v>27</v>
      </c>
      <c r="Q282" s="27" t="s">
        <v>27</v>
      </c>
      <c r="R282" s="27" t="s">
        <v>27</v>
      </c>
      <c r="S282" s="27" t="s">
        <v>27</v>
      </c>
      <c r="T282" s="29" t="s">
        <v>27</v>
      </c>
      <c r="U282" s="24">
        <v>1957</v>
      </c>
    </row>
    <row r="283" spans="1:21">
      <c r="A283" s="39" t="s">
        <v>234</v>
      </c>
      <c r="B283" s="39" t="s">
        <v>289</v>
      </c>
      <c r="C283" s="26" t="s">
        <v>27</v>
      </c>
      <c r="D283" s="27" t="s">
        <v>27</v>
      </c>
      <c r="E283" s="26" t="str">
        <f t="shared" si="50"/>
        <v>-</v>
      </c>
      <c r="F283" s="28" t="str">
        <f t="shared" si="49"/>
        <v>-</v>
      </c>
      <c r="G283" s="27" t="s">
        <v>27</v>
      </c>
      <c r="H283" s="27" t="s">
        <v>27</v>
      </c>
      <c r="I283" s="27" t="s">
        <v>27</v>
      </c>
      <c r="J283" s="27" t="s">
        <v>27</v>
      </c>
      <c r="K283" s="27" t="s">
        <v>27</v>
      </c>
      <c r="L283" s="27" t="s">
        <v>27</v>
      </c>
      <c r="M283" s="27" t="s">
        <v>27</v>
      </c>
      <c r="N283" s="26" t="str">
        <f t="shared" si="51"/>
        <v>-</v>
      </c>
      <c r="O283" s="27" t="s">
        <v>27</v>
      </c>
      <c r="P283" s="27" t="s">
        <v>27</v>
      </c>
      <c r="Q283" s="27" t="s">
        <v>27</v>
      </c>
      <c r="R283" s="27" t="s">
        <v>27</v>
      </c>
      <c r="S283" s="27" t="s">
        <v>27</v>
      </c>
      <c r="T283" s="29" t="s">
        <v>27</v>
      </c>
      <c r="U283" s="24">
        <v>1958</v>
      </c>
    </row>
    <row r="284" spans="1:21">
      <c r="A284" s="39" t="s">
        <v>235</v>
      </c>
      <c r="B284" s="39" t="s">
        <v>287</v>
      </c>
      <c r="C284" s="26" t="s">
        <v>27</v>
      </c>
      <c r="D284" s="27" t="s">
        <v>27</v>
      </c>
      <c r="E284" s="26" t="str">
        <f t="shared" si="50"/>
        <v>-</v>
      </c>
      <c r="F284" s="28" t="str">
        <f t="shared" si="49"/>
        <v>-</v>
      </c>
      <c r="G284" s="27" t="s">
        <v>27</v>
      </c>
      <c r="H284" s="27" t="s">
        <v>27</v>
      </c>
      <c r="I284" s="27" t="s">
        <v>27</v>
      </c>
      <c r="J284" s="27" t="s">
        <v>27</v>
      </c>
      <c r="K284" s="27" t="s">
        <v>27</v>
      </c>
      <c r="L284" s="27" t="s">
        <v>27</v>
      </c>
      <c r="M284" s="27" t="s">
        <v>27</v>
      </c>
      <c r="N284" s="26" t="str">
        <f t="shared" si="51"/>
        <v>-</v>
      </c>
      <c r="O284" s="27" t="s">
        <v>27</v>
      </c>
      <c r="P284" s="27" t="s">
        <v>27</v>
      </c>
      <c r="Q284" s="27" t="s">
        <v>27</v>
      </c>
      <c r="R284" s="27" t="s">
        <v>27</v>
      </c>
      <c r="S284" s="27" t="s">
        <v>27</v>
      </c>
      <c r="T284" s="29" t="s">
        <v>27</v>
      </c>
      <c r="U284" s="24">
        <v>1959</v>
      </c>
    </row>
    <row r="285" spans="1:21">
      <c r="A285" s="39" t="s">
        <v>236</v>
      </c>
      <c r="B285" s="39" t="s">
        <v>287</v>
      </c>
      <c r="C285" s="26" t="s">
        <v>27</v>
      </c>
      <c r="D285" s="27" t="s">
        <v>27</v>
      </c>
      <c r="E285" s="26" t="str">
        <f t="shared" si="50"/>
        <v>-</v>
      </c>
      <c r="F285" s="28" t="str">
        <f t="shared" si="49"/>
        <v>-</v>
      </c>
      <c r="G285" s="27" t="s">
        <v>27</v>
      </c>
      <c r="H285" s="27" t="s">
        <v>27</v>
      </c>
      <c r="I285" s="27" t="s">
        <v>27</v>
      </c>
      <c r="J285" s="27" t="s">
        <v>27</v>
      </c>
      <c r="K285" s="27" t="s">
        <v>27</v>
      </c>
      <c r="L285" s="27" t="s">
        <v>27</v>
      </c>
      <c r="M285" s="27" t="s">
        <v>27</v>
      </c>
      <c r="N285" s="26" t="str">
        <f t="shared" si="51"/>
        <v>-</v>
      </c>
      <c r="O285" s="27" t="s">
        <v>27</v>
      </c>
      <c r="P285" s="27" t="s">
        <v>27</v>
      </c>
      <c r="Q285" s="27" t="s">
        <v>27</v>
      </c>
      <c r="R285" s="27" t="s">
        <v>27</v>
      </c>
      <c r="S285" s="27" t="s">
        <v>27</v>
      </c>
      <c r="T285" s="29" t="s">
        <v>27</v>
      </c>
      <c r="U285" s="24">
        <v>1960</v>
      </c>
    </row>
    <row r="286" spans="1:21">
      <c r="A286" s="39" t="s">
        <v>237</v>
      </c>
      <c r="B286" s="39" t="s">
        <v>288</v>
      </c>
      <c r="C286" s="26" t="s">
        <v>27</v>
      </c>
      <c r="D286" s="27" t="s">
        <v>27</v>
      </c>
      <c r="E286" s="26" t="str">
        <f t="shared" si="50"/>
        <v>-</v>
      </c>
      <c r="F286" s="28" t="str">
        <f t="shared" si="49"/>
        <v>-</v>
      </c>
      <c r="G286" s="27" t="s">
        <v>27</v>
      </c>
      <c r="H286" s="27" t="s">
        <v>27</v>
      </c>
      <c r="I286" s="27" t="s">
        <v>27</v>
      </c>
      <c r="J286" s="27" t="s">
        <v>27</v>
      </c>
      <c r="K286" s="27" t="s">
        <v>27</v>
      </c>
      <c r="L286" s="27" t="s">
        <v>27</v>
      </c>
      <c r="M286" s="27" t="s">
        <v>27</v>
      </c>
      <c r="N286" s="26" t="str">
        <f t="shared" si="51"/>
        <v>-</v>
      </c>
      <c r="O286" s="27" t="s">
        <v>27</v>
      </c>
      <c r="P286" s="27" t="s">
        <v>27</v>
      </c>
      <c r="Q286" s="27" t="s">
        <v>27</v>
      </c>
      <c r="R286" s="27" t="s">
        <v>27</v>
      </c>
      <c r="S286" s="27" t="s">
        <v>27</v>
      </c>
      <c r="T286" s="29" t="s">
        <v>27</v>
      </c>
      <c r="U286" s="24">
        <v>1961</v>
      </c>
    </row>
    <row r="287" spans="1:21">
      <c r="A287" s="39" t="s">
        <v>238</v>
      </c>
      <c r="B287" s="39" t="s">
        <v>288</v>
      </c>
      <c r="C287" s="26" t="s">
        <v>27</v>
      </c>
      <c r="D287" s="27" t="s">
        <v>27</v>
      </c>
      <c r="E287" s="26" t="str">
        <f t="shared" si="50"/>
        <v>-</v>
      </c>
      <c r="F287" s="28" t="str">
        <f t="shared" si="49"/>
        <v>-</v>
      </c>
      <c r="G287" s="27" t="s">
        <v>27</v>
      </c>
      <c r="H287" s="27" t="s">
        <v>27</v>
      </c>
      <c r="I287" s="27" t="s">
        <v>27</v>
      </c>
      <c r="J287" s="27" t="s">
        <v>27</v>
      </c>
      <c r="K287" s="27" t="s">
        <v>27</v>
      </c>
      <c r="L287" s="27" t="s">
        <v>27</v>
      </c>
      <c r="M287" s="27" t="s">
        <v>27</v>
      </c>
      <c r="N287" s="26" t="str">
        <f t="shared" si="51"/>
        <v>-</v>
      </c>
      <c r="O287" s="27" t="s">
        <v>27</v>
      </c>
      <c r="P287" s="27" t="s">
        <v>27</v>
      </c>
      <c r="Q287" s="27" t="s">
        <v>27</v>
      </c>
      <c r="R287" s="27" t="s">
        <v>27</v>
      </c>
      <c r="S287" s="27" t="s">
        <v>27</v>
      </c>
      <c r="T287" s="29" t="s">
        <v>27</v>
      </c>
      <c r="U287" s="24">
        <v>1962</v>
      </c>
    </row>
    <row r="288" spans="1:21">
      <c r="A288" s="39" t="s">
        <v>239</v>
      </c>
      <c r="B288" s="39" t="s">
        <v>289</v>
      </c>
      <c r="C288" s="26" t="s">
        <v>27</v>
      </c>
      <c r="D288" s="27" t="s">
        <v>27</v>
      </c>
      <c r="E288" s="26" t="str">
        <f t="shared" si="50"/>
        <v>-</v>
      </c>
      <c r="F288" s="28" t="str">
        <f t="shared" si="49"/>
        <v>-</v>
      </c>
      <c r="G288" s="27" t="s">
        <v>27</v>
      </c>
      <c r="H288" s="27" t="s">
        <v>27</v>
      </c>
      <c r="I288" s="27" t="s">
        <v>27</v>
      </c>
      <c r="J288" s="27" t="s">
        <v>27</v>
      </c>
      <c r="K288" s="27" t="s">
        <v>27</v>
      </c>
      <c r="L288" s="27" t="s">
        <v>27</v>
      </c>
      <c r="M288" s="27" t="s">
        <v>27</v>
      </c>
      <c r="N288" s="26" t="str">
        <f t="shared" si="51"/>
        <v>-</v>
      </c>
      <c r="O288" s="27" t="s">
        <v>27</v>
      </c>
      <c r="P288" s="27" t="s">
        <v>27</v>
      </c>
      <c r="Q288" s="27" t="s">
        <v>27</v>
      </c>
      <c r="R288" s="27" t="s">
        <v>27</v>
      </c>
      <c r="S288" s="27" t="s">
        <v>27</v>
      </c>
      <c r="T288" s="29" t="s">
        <v>27</v>
      </c>
      <c r="U288" s="24">
        <v>1963</v>
      </c>
    </row>
    <row r="289" spans="1:21">
      <c r="A289" s="39" t="s">
        <v>240</v>
      </c>
      <c r="B289" s="39" t="s">
        <v>288</v>
      </c>
      <c r="C289" s="26" t="s">
        <v>27</v>
      </c>
      <c r="D289" s="27" t="s">
        <v>27</v>
      </c>
      <c r="E289" s="26" t="str">
        <f t="shared" si="50"/>
        <v>-</v>
      </c>
      <c r="F289" s="28" t="str">
        <f t="shared" si="49"/>
        <v>-</v>
      </c>
      <c r="G289" s="27" t="s">
        <v>27</v>
      </c>
      <c r="H289" s="27" t="s">
        <v>27</v>
      </c>
      <c r="I289" s="27" t="s">
        <v>27</v>
      </c>
      <c r="J289" s="27" t="s">
        <v>27</v>
      </c>
      <c r="K289" s="27" t="s">
        <v>27</v>
      </c>
      <c r="L289" s="27" t="s">
        <v>27</v>
      </c>
      <c r="M289" s="27" t="s">
        <v>27</v>
      </c>
      <c r="N289" s="26" t="str">
        <f t="shared" si="51"/>
        <v>-</v>
      </c>
      <c r="O289" s="27" t="s">
        <v>27</v>
      </c>
      <c r="P289" s="27" t="s">
        <v>27</v>
      </c>
      <c r="Q289" s="27" t="s">
        <v>27</v>
      </c>
      <c r="R289" s="27" t="s">
        <v>27</v>
      </c>
      <c r="S289" s="27" t="s">
        <v>27</v>
      </c>
      <c r="T289" s="29" t="s">
        <v>27</v>
      </c>
      <c r="U289" s="24">
        <v>1964</v>
      </c>
    </row>
    <row r="290" spans="1:21">
      <c r="A290" s="20" t="s">
        <v>290</v>
      </c>
      <c r="B290" s="20" t="s">
        <v>27</v>
      </c>
      <c r="C290" s="21">
        <f>SUM(C291,C292,C293,C294,C295,C296,C297,C298,C299,C300,C301,C302,C303,C304,C305,C306,C307,C308,C309,C310,C311,C312,C313,C314,C315,C316,C317,C318,C319,C320,C321,C322,C323,C324,C325,C326,C327,C328,C329,C330,C331,C332,C333,C334,C335,C336,C337,C338,C339,C340,C341,C342,C343,C344)</f>
        <v>0</v>
      </c>
      <c r="D290" s="21">
        <f>SUM(D291,D292,D293,D294,D295,D296,D297,D298,D299,D300,D301,D302,D303,D304,D305,D306,D307,D308,D309,D310,D311,D312,D313,D314,D315,D316,D317,D318,D319,D320,D321,D322,D323,D324,D325,D326,D327,D328,D329,D330,D331,D332,D333,D334,D335,D336,D337,D338,D339,D340,D341,D342,D343,D344)</f>
        <v>0</v>
      </c>
      <c r="E290" s="21">
        <f>SUM(E291,E292,E293,E294,E295,E296,E297,E298,E299,E300,E301,E302,E303,E304,E305,E306,E307,E308,E309,E310,E311,E312,E313,E314,E315,E316,E317,E318,E319,E320,E321,E322,E323,E324,E325,E326,E327,E328,E329,E330,E331,E332,E333,E334,E335,E336,E337,E338,E339,E340,E341,E342,E343,E344)</f>
        <v>0</v>
      </c>
      <c r="F290" s="22" t="str">
        <f t="shared" si="49"/>
        <v>-</v>
      </c>
      <c r="G290" s="21">
        <f t="shared" ref="G290:L290" si="52">SUM(G291,G292,G293,G294,G295,G296,G297,G298,G299,G300,G301,G302,G303,G304,G305,G306,G307,G308,G309,G310,G311,G312,G313,G314,G315,G316,G317,G318,G319,G320,G321,G322,G323,G324,G325,G326,G327,G328,G329,G330,G331,G332,G333,G334,G335,G336,G337,G338,G339,G340,G341,G342,G343,G344)</f>
        <v>0</v>
      </c>
      <c r="H290" s="21">
        <f t="shared" si="52"/>
        <v>0</v>
      </c>
      <c r="I290" s="21">
        <f t="shared" si="52"/>
        <v>0</v>
      </c>
      <c r="J290" s="21">
        <f t="shared" si="52"/>
        <v>0</v>
      </c>
      <c r="K290" s="21">
        <f t="shared" si="52"/>
        <v>0</v>
      </c>
      <c r="L290" s="21">
        <f t="shared" si="52"/>
        <v>0</v>
      </c>
      <c r="M290" s="21" t="str">
        <f>IF(ISERROR(SUM(N290/L290)),"-",SUM(N290/L290))</f>
        <v>-</v>
      </c>
      <c r="N290" s="21">
        <f t="shared" ref="N290:T290" si="53">SUM(N291,N292,N293,N294,N295,N296,N297,N298,N299,N300,N301,N302,N303,N304,N305,N306,N307,N308,N309,N310,N311,N312,N313,N314,N315,N316,N317,N318,N319,N320,N321,N322,N323,N324,N325,N326,N327,N328,N329,N330,N331,N332,N333,N334,N335,N336,N337,N338,N339,N340,N341,N342,N343,N344)</f>
        <v>0</v>
      </c>
      <c r="O290" s="21">
        <f t="shared" si="53"/>
        <v>0</v>
      </c>
      <c r="P290" s="21">
        <f t="shared" si="53"/>
        <v>0</v>
      </c>
      <c r="Q290" s="21">
        <f t="shared" si="53"/>
        <v>0</v>
      </c>
      <c r="R290" s="21">
        <f t="shared" si="53"/>
        <v>0</v>
      </c>
      <c r="S290" s="21">
        <f t="shared" si="53"/>
        <v>0</v>
      </c>
      <c r="T290" s="23">
        <f t="shared" si="53"/>
        <v>0</v>
      </c>
      <c r="U290" s="3">
        <v>1147</v>
      </c>
    </row>
    <row r="291" spans="1:21">
      <c r="A291" s="35" t="s">
        <v>177</v>
      </c>
      <c r="B291" s="35" t="s">
        <v>27</v>
      </c>
      <c r="C291" s="26" t="s">
        <v>27</v>
      </c>
      <c r="D291" s="27" t="s">
        <v>27</v>
      </c>
      <c r="E291" s="26" t="str">
        <f t="shared" ref="E291:E322" si="54">IF(ISERROR(SUM(D291-C291)),"-",SUM(D291-C291))</f>
        <v>-</v>
      </c>
      <c r="F291" s="28" t="str">
        <f t="shared" si="49"/>
        <v>-</v>
      </c>
      <c r="G291" s="27" t="s">
        <v>27</v>
      </c>
      <c r="H291" s="27" t="s">
        <v>27</v>
      </c>
      <c r="I291" s="27" t="s">
        <v>27</v>
      </c>
      <c r="J291" s="27" t="s">
        <v>27</v>
      </c>
      <c r="K291" s="27" t="s">
        <v>27</v>
      </c>
      <c r="L291" s="27" t="s">
        <v>27</v>
      </c>
      <c r="M291" s="27" t="s">
        <v>27</v>
      </c>
      <c r="N291" s="26" t="str">
        <f t="shared" ref="N291:N322" si="55">IF(ISERROR((L291*M291)/100),"-",(L291*M291)/100)</f>
        <v>-</v>
      </c>
      <c r="O291" s="27" t="s">
        <v>27</v>
      </c>
      <c r="P291" s="27" t="s">
        <v>27</v>
      </c>
      <c r="Q291" s="27" t="s">
        <v>27</v>
      </c>
      <c r="R291" s="27" t="s">
        <v>27</v>
      </c>
      <c r="S291" s="27" t="s">
        <v>27</v>
      </c>
      <c r="T291" s="29" t="s">
        <v>27</v>
      </c>
      <c r="U291" s="24">
        <v>1965</v>
      </c>
    </row>
    <row r="292" spans="1:21">
      <c r="A292" s="35" t="s">
        <v>178</v>
      </c>
      <c r="B292" s="35" t="s">
        <v>27</v>
      </c>
      <c r="C292" s="26" t="s">
        <v>27</v>
      </c>
      <c r="D292" s="27" t="s">
        <v>27</v>
      </c>
      <c r="E292" s="26" t="str">
        <f t="shared" si="54"/>
        <v>-</v>
      </c>
      <c r="F292" s="28" t="str">
        <f t="shared" si="49"/>
        <v>-</v>
      </c>
      <c r="G292" s="27" t="s">
        <v>27</v>
      </c>
      <c r="H292" s="27" t="s">
        <v>27</v>
      </c>
      <c r="I292" s="27" t="s">
        <v>27</v>
      </c>
      <c r="J292" s="27" t="s">
        <v>27</v>
      </c>
      <c r="K292" s="27" t="s">
        <v>27</v>
      </c>
      <c r="L292" s="27" t="s">
        <v>27</v>
      </c>
      <c r="M292" s="27" t="s">
        <v>27</v>
      </c>
      <c r="N292" s="26" t="str">
        <f t="shared" si="55"/>
        <v>-</v>
      </c>
      <c r="O292" s="27" t="s">
        <v>27</v>
      </c>
      <c r="P292" s="27" t="s">
        <v>27</v>
      </c>
      <c r="Q292" s="27" t="s">
        <v>27</v>
      </c>
      <c r="R292" s="27" t="s">
        <v>27</v>
      </c>
      <c r="S292" s="27" t="s">
        <v>27</v>
      </c>
      <c r="T292" s="29" t="s">
        <v>27</v>
      </c>
      <c r="U292" s="24">
        <v>1966</v>
      </c>
    </row>
    <row r="293" spans="1:21">
      <c r="A293" s="35" t="s">
        <v>179</v>
      </c>
      <c r="B293" s="35" t="s">
        <v>27</v>
      </c>
      <c r="C293" s="26" t="s">
        <v>27</v>
      </c>
      <c r="D293" s="27" t="s">
        <v>27</v>
      </c>
      <c r="E293" s="26" t="str">
        <f t="shared" si="54"/>
        <v>-</v>
      </c>
      <c r="F293" s="28" t="str">
        <f t="shared" si="49"/>
        <v>-</v>
      </c>
      <c r="G293" s="27" t="s">
        <v>27</v>
      </c>
      <c r="H293" s="27" t="s">
        <v>27</v>
      </c>
      <c r="I293" s="27" t="s">
        <v>27</v>
      </c>
      <c r="J293" s="27" t="s">
        <v>27</v>
      </c>
      <c r="K293" s="27" t="s">
        <v>27</v>
      </c>
      <c r="L293" s="27" t="s">
        <v>27</v>
      </c>
      <c r="M293" s="27" t="s">
        <v>27</v>
      </c>
      <c r="N293" s="26" t="str">
        <f t="shared" si="55"/>
        <v>-</v>
      </c>
      <c r="O293" s="27" t="s">
        <v>27</v>
      </c>
      <c r="P293" s="27" t="s">
        <v>27</v>
      </c>
      <c r="Q293" s="27" t="s">
        <v>27</v>
      </c>
      <c r="R293" s="27" t="s">
        <v>27</v>
      </c>
      <c r="S293" s="27" t="s">
        <v>27</v>
      </c>
      <c r="T293" s="29" t="s">
        <v>27</v>
      </c>
      <c r="U293" s="24">
        <v>1967</v>
      </c>
    </row>
    <row r="294" spans="1:21">
      <c r="A294" s="36" t="s">
        <v>180</v>
      </c>
      <c r="B294" s="36" t="s">
        <v>27</v>
      </c>
      <c r="C294" s="26" t="s">
        <v>27</v>
      </c>
      <c r="D294" s="27" t="s">
        <v>27</v>
      </c>
      <c r="E294" s="26" t="str">
        <f t="shared" si="54"/>
        <v>-</v>
      </c>
      <c r="F294" s="28" t="str">
        <f t="shared" si="49"/>
        <v>-</v>
      </c>
      <c r="G294" s="27" t="s">
        <v>27</v>
      </c>
      <c r="H294" s="27" t="s">
        <v>27</v>
      </c>
      <c r="I294" s="27" t="s">
        <v>27</v>
      </c>
      <c r="J294" s="27" t="s">
        <v>27</v>
      </c>
      <c r="K294" s="27" t="s">
        <v>27</v>
      </c>
      <c r="L294" s="27" t="s">
        <v>27</v>
      </c>
      <c r="M294" s="27" t="s">
        <v>27</v>
      </c>
      <c r="N294" s="26" t="str">
        <f t="shared" si="55"/>
        <v>-</v>
      </c>
      <c r="O294" s="27" t="s">
        <v>27</v>
      </c>
      <c r="P294" s="27" t="s">
        <v>27</v>
      </c>
      <c r="Q294" s="27" t="s">
        <v>27</v>
      </c>
      <c r="R294" s="27" t="s">
        <v>27</v>
      </c>
      <c r="S294" s="27" t="s">
        <v>27</v>
      </c>
      <c r="T294" s="29" t="s">
        <v>27</v>
      </c>
      <c r="U294" s="24">
        <v>1968</v>
      </c>
    </row>
    <row r="295" spans="1:21">
      <c r="A295" s="36" t="s">
        <v>181</v>
      </c>
      <c r="B295" s="36" t="s">
        <v>27</v>
      </c>
      <c r="C295" s="26" t="s">
        <v>27</v>
      </c>
      <c r="D295" s="27" t="s">
        <v>27</v>
      </c>
      <c r="E295" s="26" t="str">
        <f t="shared" si="54"/>
        <v>-</v>
      </c>
      <c r="F295" s="28" t="str">
        <f t="shared" si="49"/>
        <v>-</v>
      </c>
      <c r="G295" s="27" t="s">
        <v>27</v>
      </c>
      <c r="H295" s="27" t="s">
        <v>27</v>
      </c>
      <c r="I295" s="27" t="s">
        <v>27</v>
      </c>
      <c r="J295" s="27" t="s">
        <v>27</v>
      </c>
      <c r="K295" s="27" t="s">
        <v>27</v>
      </c>
      <c r="L295" s="27" t="s">
        <v>27</v>
      </c>
      <c r="M295" s="27" t="s">
        <v>27</v>
      </c>
      <c r="N295" s="26" t="str">
        <f t="shared" si="55"/>
        <v>-</v>
      </c>
      <c r="O295" s="27" t="s">
        <v>27</v>
      </c>
      <c r="P295" s="27" t="s">
        <v>27</v>
      </c>
      <c r="Q295" s="27" t="s">
        <v>27</v>
      </c>
      <c r="R295" s="27" t="s">
        <v>27</v>
      </c>
      <c r="S295" s="27" t="s">
        <v>27</v>
      </c>
      <c r="T295" s="29" t="s">
        <v>27</v>
      </c>
      <c r="U295" s="24">
        <v>1969</v>
      </c>
    </row>
    <row r="296" spans="1:21">
      <c r="A296" s="36" t="s">
        <v>182</v>
      </c>
      <c r="B296" s="36" t="s">
        <v>27</v>
      </c>
      <c r="C296" s="26" t="s">
        <v>27</v>
      </c>
      <c r="D296" s="27" t="s">
        <v>27</v>
      </c>
      <c r="E296" s="26" t="str">
        <f t="shared" si="54"/>
        <v>-</v>
      </c>
      <c r="F296" s="28" t="str">
        <f t="shared" si="49"/>
        <v>-</v>
      </c>
      <c r="G296" s="27" t="s">
        <v>27</v>
      </c>
      <c r="H296" s="27" t="s">
        <v>27</v>
      </c>
      <c r="I296" s="27" t="s">
        <v>27</v>
      </c>
      <c r="J296" s="27" t="s">
        <v>27</v>
      </c>
      <c r="K296" s="27" t="s">
        <v>27</v>
      </c>
      <c r="L296" s="27" t="s">
        <v>27</v>
      </c>
      <c r="M296" s="27" t="s">
        <v>27</v>
      </c>
      <c r="N296" s="26" t="str">
        <f t="shared" si="55"/>
        <v>-</v>
      </c>
      <c r="O296" s="27" t="s">
        <v>27</v>
      </c>
      <c r="P296" s="27" t="s">
        <v>27</v>
      </c>
      <c r="Q296" s="27" t="s">
        <v>27</v>
      </c>
      <c r="R296" s="27" t="s">
        <v>27</v>
      </c>
      <c r="S296" s="27" t="s">
        <v>27</v>
      </c>
      <c r="T296" s="29" t="s">
        <v>27</v>
      </c>
      <c r="U296" s="24">
        <v>1970</v>
      </c>
    </row>
    <row r="297" spans="1:21">
      <c r="A297" s="37" t="s">
        <v>183</v>
      </c>
      <c r="B297" s="37" t="s">
        <v>291</v>
      </c>
      <c r="C297" s="26" t="s">
        <v>27</v>
      </c>
      <c r="D297" s="27" t="s">
        <v>27</v>
      </c>
      <c r="E297" s="26" t="str">
        <f t="shared" si="54"/>
        <v>-</v>
      </c>
      <c r="F297" s="28" t="str">
        <f t="shared" si="49"/>
        <v>-</v>
      </c>
      <c r="G297" s="27" t="s">
        <v>27</v>
      </c>
      <c r="H297" s="27" t="s">
        <v>27</v>
      </c>
      <c r="I297" s="27" t="s">
        <v>27</v>
      </c>
      <c r="J297" s="27" t="s">
        <v>27</v>
      </c>
      <c r="K297" s="27" t="s">
        <v>27</v>
      </c>
      <c r="L297" s="27" t="s">
        <v>27</v>
      </c>
      <c r="M297" s="27" t="s">
        <v>27</v>
      </c>
      <c r="N297" s="26" t="str">
        <f t="shared" si="55"/>
        <v>-</v>
      </c>
      <c r="O297" s="27" t="s">
        <v>27</v>
      </c>
      <c r="P297" s="27" t="s">
        <v>27</v>
      </c>
      <c r="Q297" s="27" t="s">
        <v>27</v>
      </c>
      <c r="R297" s="27" t="s">
        <v>27</v>
      </c>
      <c r="S297" s="27" t="s">
        <v>27</v>
      </c>
      <c r="T297" s="29" t="s">
        <v>27</v>
      </c>
      <c r="U297" s="24">
        <v>1971</v>
      </c>
    </row>
    <row r="298" spans="1:21">
      <c r="A298" s="37" t="s">
        <v>185</v>
      </c>
      <c r="B298" s="37" t="s">
        <v>292</v>
      </c>
      <c r="C298" s="26" t="s">
        <v>27</v>
      </c>
      <c r="D298" s="27" t="s">
        <v>27</v>
      </c>
      <c r="E298" s="26" t="str">
        <f t="shared" si="54"/>
        <v>-</v>
      </c>
      <c r="F298" s="28" t="str">
        <f t="shared" si="49"/>
        <v>-</v>
      </c>
      <c r="G298" s="27" t="s">
        <v>27</v>
      </c>
      <c r="H298" s="27" t="s">
        <v>27</v>
      </c>
      <c r="I298" s="27" t="s">
        <v>27</v>
      </c>
      <c r="J298" s="27" t="s">
        <v>27</v>
      </c>
      <c r="K298" s="27" t="s">
        <v>27</v>
      </c>
      <c r="L298" s="27" t="s">
        <v>27</v>
      </c>
      <c r="M298" s="27" t="s">
        <v>27</v>
      </c>
      <c r="N298" s="26" t="str">
        <f t="shared" si="55"/>
        <v>-</v>
      </c>
      <c r="O298" s="27" t="s">
        <v>27</v>
      </c>
      <c r="P298" s="27" t="s">
        <v>27</v>
      </c>
      <c r="Q298" s="27" t="s">
        <v>27</v>
      </c>
      <c r="R298" s="27" t="s">
        <v>27</v>
      </c>
      <c r="S298" s="27" t="s">
        <v>27</v>
      </c>
      <c r="T298" s="29" t="s">
        <v>27</v>
      </c>
      <c r="U298" s="24">
        <v>1972</v>
      </c>
    </row>
    <row r="299" spans="1:21">
      <c r="A299" s="37" t="s">
        <v>187</v>
      </c>
      <c r="B299" s="37" t="s">
        <v>292</v>
      </c>
      <c r="C299" s="26" t="s">
        <v>27</v>
      </c>
      <c r="D299" s="27" t="s">
        <v>27</v>
      </c>
      <c r="E299" s="26" t="str">
        <f t="shared" si="54"/>
        <v>-</v>
      </c>
      <c r="F299" s="28" t="str">
        <f t="shared" si="49"/>
        <v>-</v>
      </c>
      <c r="G299" s="27" t="s">
        <v>27</v>
      </c>
      <c r="H299" s="27" t="s">
        <v>27</v>
      </c>
      <c r="I299" s="27" t="s">
        <v>27</v>
      </c>
      <c r="J299" s="27" t="s">
        <v>27</v>
      </c>
      <c r="K299" s="27" t="s">
        <v>27</v>
      </c>
      <c r="L299" s="27" t="s">
        <v>27</v>
      </c>
      <c r="M299" s="27" t="s">
        <v>27</v>
      </c>
      <c r="N299" s="26" t="str">
        <f t="shared" si="55"/>
        <v>-</v>
      </c>
      <c r="O299" s="27" t="s">
        <v>27</v>
      </c>
      <c r="P299" s="27" t="s">
        <v>27</v>
      </c>
      <c r="Q299" s="27" t="s">
        <v>27</v>
      </c>
      <c r="R299" s="27" t="s">
        <v>27</v>
      </c>
      <c r="S299" s="27" t="s">
        <v>27</v>
      </c>
      <c r="T299" s="29" t="s">
        <v>27</v>
      </c>
      <c r="U299" s="24">
        <v>1973</v>
      </c>
    </row>
    <row r="300" spans="1:21">
      <c r="A300" s="37" t="s">
        <v>188</v>
      </c>
      <c r="B300" s="37" t="s">
        <v>292</v>
      </c>
      <c r="C300" s="26" t="s">
        <v>27</v>
      </c>
      <c r="D300" s="27" t="s">
        <v>27</v>
      </c>
      <c r="E300" s="26" t="str">
        <f t="shared" si="54"/>
        <v>-</v>
      </c>
      <c r="F300" s="28" t="str">
        <f t="shared" si="49"/>
        <v>-</v>
      </c>
      <c r="G300" s="27" t="s">
        <v>27</v>
      </c>
      <c r="H300" s="27" t="s">
        <v>27</v>
      </c>
      <c r="I300" s="27" t="s">
        <v>27</v>
      </c>
      <c r="J300" s="27" t="s">
        <v>27</v>
      </c>
      <c r="K300" s="27" t="s">
        <v>27</v>
      </c>
      <c r="L300" s="27" t="s">
        <v>27</v>
      </c>
      <c r="M300" s="27" t="s">
        <v>27</v>
      </c>
      <c r="N300" s="26" t="str">
        <f t="shared" si="55"/>
        <v>-</v>
      </c>
      <c r="O300" s="27" t="s">
        <v>27</v>
      </c>
      <c r="P300" s="27" t="s">
        <v>27</v>
      </c>
      <c r="Q300" s="27" t="s">
        <v>27</v>
      </c>
      <c r="R300" s="27" t="s">
        <v>27</v>
      </c>
      <c r="S300" s="27" t="s">
        <v>27</v>
      </c>
      <c r="T300" s="29" t="s">
        <v>27</v>
      </c>
      <c r="U300" s="24">
        <v>1974</v>
      </c>
    </row>
    <row r="301" spans="1:21">
      <c r="A301" s="37" t="s">
        <v>189</v>
      </c>
      <c r="B301" s="37" t="s">
        <v>292</v>
      </c>
      <c r="C301" s="26" t="s">
        <v>27</v>
      </c>
      <c r="D301" s="27" t="s">
        <v>27</v>
      </c>
      <c r="E301" s="26" t="str">
        <f t="shared" si="54"/>
        <v>-</v>
      </c>
      <c r="F301" s="28" t="str">
        <f t="shared" si="49"/>
        <v>-</v>
      </c>
      <c r="G301" s="27" t="s">
        <v>27</v>
      </c>
      <c r="H301" s="27" t="s">
        <v>27</v>
      </c>
      <c r="I301" s="27" t="s">
        <v>27</v>
      </c>
      <c r="J301" s="27" t="s">
        <v>27</v>
      </c>
      <c r="K301" s="27" t="s">
        <v>27</v>
      </c>
      <c r="L301" s="27" t="s">
        <v>27</v>
      </c>
      <c r="M301" s="27" t="s">
        <v>27</v>
      </c>
      <c r="N301" s="26" t="str">
        <f t="shared" si="55"/>
        <v>-</v>
      </c>
      <c r="O301" s="27" t="s">
        <v>27</v>
      </c>
      <c r="P301" s="27" t="s">
        <v>27</v>
      </c>
      <c r="Q301" s="27" t="s">
        <v>27</v>
      </c>
      <c r="R301" s="27" t="s">
        <v>27</v>
      </c>
      <c r="S301" s="27" t="s">
        <v>27</v>
      </c>
      <c r="T301" s="29" t="s">
        <v>27</v>
      </c>
      <c r="U301" s="24">
        <v>1975</v>
      </c>
    </row>
    <row r="302" spans="1:21">
      <c r="A302" s="37" t="s">
        <v>190</v>
      </c>
      <c r="B302" s="37" t="s">
        <v>291</v>
      </c>
      <c r="C302" s="26" t="s">
        <v>27</v>
      </c>
      <c r="D302" s="27" t="s">
        <v>27</v>
      </c>
      <c r="E302" s="26" t="str">
        <f t="shared" si="54"/>
        <v>-</v>
      </c>
      <c r="F302" s="28" t="str">
        <f t="shared" si="49"/>
        <v>-</v>
      </c>
      <c r="G302" s="27" t="s">
        <v>27</v>
      </c>
      <c r="H302" s="27" t="s">
        <v>27</v>
      </c>
      <c r="I302" s="27" t="s">
        <v>27</v>
      </c>
      <c r="J302" s="27" t="s">
        <v>27</v>
      </c>
      <c r="K302" s="27" t="s">
        <v>27</v>
      </c>
      <c r="L302" s="27" t="s">
        <v>27</v>
      </c>
      <c r="M302" s="27" t="s">
        <v>27</v>
      </c>
      <c r="N302" s="26" t="str">
        <f t="shared" si="55"/>
        <v>-</v>
      </c>
      <c r="O302" s="27" t="s">
        <v>27</v>
      </c>
      <c r="P302" s="27" t="s">
        <v>27</v>
      </c>
      <c r="Q302" s="27" t="s">
        <v>27</v>
      </c>
      <c r="R302" s="27" t="s">
        <v>27</v>
      </c>
      <c r="S302" s="27" t="s">
        <v>27</v>
      </c>
      <c r="T302" s="29" t="s">
        <v>27</v>
      </c>
      <c r="U302" s="24">
        <v>1976</v>
      </c>
    </row>
    <row r="303" spans="1:21">
      <c r="A303" s="37" t="s">
        <v>191</v>
      </c>
      <c r="B303" s="37" t="s">
        <v>291</v>
      </c>
      <c r="C303" s="26" t="s">
        <v>27</v>
      </c>
      <c r="D303" s="27" t="s">
        <v>27</v>
      </c>
      <c r="E303" s="26" t="str">
        <f t="shared" si="54"/>
        <v>-</v>
      </c>
      <c r="F303" s="28" t="str">
        <f t="shared" si="49"/>
        <v>-</v>
      </c>
      <c r="G303" s="27" t="s">
        <v>27</v>
      </c>
      <c r="H303" s="27" t="s">
        <v>27</v>
      </c>
      <c r="I303" s="27" t="s">
        <v>27</v>
      </c>
      <c r="J303" s="27" t="s">
        <v>27</v>
      </c>
      <c r="K303" s="27" t="s">
        <v>27</v>
      </c>
      <c r="L303" s="27" t="s">
        <v>27</v>
      </c>
      <c r="M303" s="27" t="s">
        <v>27</v>
      </c>
      <c r="N303" s="26" t="str">
        <f t="shared" si="55"/>
        <v>-</v>
      </c>
      <c r="O303" s="27" t="s">
        <v>27</v>
      </c>
      <c r="P303" s="27" t="s">
        <v>27</v>
      </c>
      <c r="Q303" s="27" t="s">
        <v>27</v>
      </c>
      <c r="R303" s="27" t="s">
        <v>27</v>
      </c>
      <c r="S303" s="27" t="s">
        <v>27</v>
      </c>
      <c r="T303" s="29" t="s">
        <v>27</v>
      </c>
      <c r="U303" s="24">
        <v>1977</v>
      </c>
    </row>
    <row r="304" spans="1:21">
      <c r="A304" s="37" t="s">
        <v>192</v>
      </c>
      <c r="B304" s="37" t="s">
        <v>292</v>
      </c>
      <c r="C304" s="26" t="s">
        <v>27</v>
      </c>
      <c r="D304" s="27" t="s">
        <v>27</v>
      </c>
      <c r="E304" s="26" t="str">
        <f t="shared" si="54"/>
        <v>-</v>
      </c>
      <c r="F304" s="28" t="str">
        <f t="shared" si="49"/>
        <v>-</v>
      </c>
      <c r="G304" s="27" t="s">
        <v>27</v>
      </c>
      <c r="H304" s="27" t="s">
        <v>27</v>
      </c>
      <c r="I304" s="27" t="s">
        <v>27</v>
      </c>
      <c r="J304" s="27" t="s">
        <v>27</v>
      </c>
      <c r="K304" s="27" t="s">
        <v>27</v>
      </c>
      <c r="L304" s="27" t="s">
        <v>27</v>
      </c>
      <c r="M304" s="27" t="s">
        <v>27</v>
      </c>
      <c r="N304" s="26" t="str">
        <f t="shared" si="55"/>
        <v>-</v>
      </c>
      <c r="O304" s="27" t="s">
        <v>27</v>
      </c>
      <c r="P304" s="27" t="s">
        <v>27</v>
      </c>
      <c r="Q304" s="27" t="s">
        <v>27</v>
      </c>
      <c r="R304" s="27" t="s">
        <v>27</v>
      </c>
      <c r="S304" s="27" t="s">
        <v>27</v>
      </c>
      <c r="T304" s="29" t="s">
        <v>27</v>
      </c>
      <c r="U304" s="24">
        <v>1978</v>
      </c>
    </row>
    <row r="305" spans="1:21">
      <c r="A305" s="37" t="s">
        <v>193</v>
      </c>
      <c r="B305" s="37" t="s">
        <v>291</v>
      </c>
      <c r="C305" s="26" t="s">
        <v>27</v>
      </c>
      <c r="D305" s="27" t="s">
        <v>27</v>
      </c>
      <c r="E305" s="26" t="str">
        <f t="shared" si="54"/>
        <v>-</v>
      </c>
      <c r="F305" s="28" t="str">
        <f t="shared" si="49"/>
        <v>-</v>
      </c>
      <c r="G305" s="27" t="s">
        <v>27</v>
      </c>
      <c r="H305" s="27" t="s">
        <v>27</v>
      </c>
      <c r="I305" s="27" t="s">
        <v>27</v>
      </c>
      <c r="J305" s="27" t="s">
        <v>27</v>
      </c>
      <c r="K305" s="27" t="s">
        <v>27</v>
      </c>
      <c r="L305" s="27" t="s">
        <v>27</v>
      </c>
      <c r="M305" s="27" t="s">
        <v>27</v>
      </c>
      <c r="N305" s="26" t="str">
        <f t="shared" si="55"/>
        <v>-</v>
      </c>
      <c r="O305" s="27" t="s">
        <v>27</v>
      </c>
      <c r="P305" s="27" t="s">
        <v>27</v>
      </c>
      <c r="Q305" s="27" t="s">
        <v>27</v>
      </c>
      <c r="R305" s="27" t="s">
        <v>27</v>
      </c>
      <c r="S305" s="27" t="s">
        <v>27</v>
      </c>
      <c r="T305" s="29" t="s">
        <v>27</v>
      </c>
      <c r="U305" s="24">
        <v>1979</v>
      </c>
    </row>
    <row r="306" spans="1:21">
      <c r="A306" s="37" t="s">
        <v>194</v>
      </c>
      <c r="B306" s="37" t="s">
        <v>291</v>
      </c>
      <c r="C306" s="26" t="s">
        <v>27</v>
      </c>
      <c r="D306" s="27" t="s">
        <v>27</v>
      </c>
      <c r="E306" s="26" t="str">
        <f t="shared" si="54"/>
        <v>-</v>
      </c>
      <c r="F306" s="28" t="str">
        <f t="shared" si="49"/>
        <v>-</v>
      </c>
      <c r="G306" s="27" t="s">
        <v>27</v>
      </c>
      <c r="H306" s="27" t="s">
        <v>27</v>
      </c>
      <c r="I306" s="27" t="s">
        <v>27</v>
      </c>
      <c r="J306" s="27" t="s">
        <v>27</v>
      </c>
      <c r="K306" s="27" t="s">
        <v>27</v>
      </c>
      <c r="L306" s="27" t="s">
        <v>27</v>
      </c>
      <c r="M306" s="27" t="s">
        <v>27</v>
      </c>
      <c r="N306" s="26" t="str">
        <f t="shared" si="55"/>
        <v>-</v>
      </c>
      <c r="O306" s="27" t="s">
        <v>27</v>
      </c>
      <c r="P306" s="27" t="s">
        <v>27</v>
      </c>
      <c r="Q306" s="27" t="s">
        <v>27</v>
      </c>
      <c r="R306" s="27" t="s">
        <v>27</v>
      </c>
      <c r="S306" s="27" t="s">
        <v>27</v>
      </c>
      <c r="T306" s="29" t="s">
        <v>27</v>
      </c>
      <c r="U306" s="24">
        <v>1980</v>
      </c>
    </row>
    <row r="307" spans="1:21">
      <c r="A307" s="37" t="s">
        <v>195</v>
      </c>
      <c r="B307" s="37" t="s">
        <v>292</v>
      </c>
      <c r="C307" s="26" t="s">
        <v>27</v>
      </c>
      <c r="D307" s="27" t="s">
        <v>27</v>
      </c>
      <c r="E307" s="26" t="str">
        <f t="shared" si="54"/>
        <v>-</v>
      </c>
      <c r="F307" s="28" t="str">
        <f t="shared" si="49"/>
        <v>-</v>
      </c>
      <c r="G307" s="27" t="s">
        <v>27</v>
      </c>
      <c r="H307" s="27" t="s">
        <v>27</v>
      </c>
      <c r="I307" s="27" t="s">
        <v>27</v>
      </c>
      <c r="J307" s="27" t="s">
        <v>27</v>
      </c>
      <c r="K307" s="27" t="s">
        <v>27</v>
      </c>
      <c r="L307" s="27" t="s">
        <v>27</v>
      </c>
      <c r="M307" s="27" t="s">
        <v>27</v>
      </c>
      <c r="N307" s="26" t="str">
        <f t="shared" si="55"/>
        <v>-</v>
      </c>
      <c r="O307" s="27" t="s">
        <v>27</v>
      </c>
      <c r="P307" s="27" t="s">
        <v>27</v>
      </c>
      <c r="Q307" s="27" t="s">
        <v>27</v>
      </c>
      <c r="R307" s="27" t="s">
        <v>27</v>
      </c>
      <c r="S307" s="27" t="s">
        <v>27</v>
      </c>
      <c r="T307" s="29" t="s">
        <v>27</v>
      </c>
      <c r="U307" s="24">
        <v>1981</v>
      </c>
    </row>
    <row r="308" spans="1:21">
      <c r="A308" s="37" t="s">
        <v>196</v>
      </c>
      <c r="B308" s="37" t="s">
        <v>291</v>
      </c>
      <c r="C308" s="26" t="s">
        <v>27</v>
      </c>
      <c r="D308" s="27" t="s">
        <v>27</v>
      </c>
      <c r="E308" s="26" t="str">
        <f t="shared" si="54"/>
        <v>-</v>
      </c>
      <c r="F308" s="28" t="str">
        <f t="shared" si="49"/>
        <v>-</v>
      </c>
      <c r="G308" s="27" t="s">
        <v>27</v>
      </c>
      <c r="H308" s="27" t="s">
        <v>27</v>
      </c>
      <c r="I308" s="27" t="s">
        <v>27</v>
      </c>
      <c r="J308" s="27" t="s">
        <v>27</v>
      </c>
      <c r="K308" s="27" t="s">
        <v>27</v>
      </c>
      <c r="L308" s="27" t="s">
        <v>27</v>
      </c>
      <c r="M308" s="27" t="s">
        <v>27</v>
      </c>
      <c r="N308" s="26" t="str">
        <f t="shared" si="55"/>
        <v>-</v>
      </c>
      <c r="O308" s="27" t="s">
        <v>27</v>
      </c>
      <c r="P308" s="27" t="s">
        <v>27</v>
      </c>
      <c r="Q308" s="27" t="s">
        <v>27</v>
      </c>
      <c r="R308" s="27" t="s">
        <v>27</v>
      </c>
      <c r="S308" s="27" t="s">
        <v>27</v>
      </c>
      <c r="T308" s="29" t="s">
        <v>27</v>
      </c>
      <c r="U308" s="24">
        <v>1982</v>
      </c>
    </row>
    <row r="309" spans="1:21">
      <c r="A309" s="37" t="s">
        <v>197</v>
      </c>
      <c r="B309" s="37" t="s">
        <v>291</v>
      </c>
      <c r="C309" s="26" t="s">
        <v>27</v>
      </c>
      <c r="D309" s="27" t="s">
        <v>27</v>
      </c>
      <c r="E309" s="26" t="str">
        <f t="shared" si="54"/>
        <v>-</v>
      </c>
      <c r="F309" s="28" t="str">
        <f t="shared" si="49"/>
        <v>-</v>
      </c>
      <c r="G309" s="27" t="s">
        <v>27</v>
      </c>
      <c r="H309" s="27" t="s">
        <v>27</v>
      </c>
      <c r="I309" s="27" t="s">
        <v>27</v>
      </c>
      <c r="J309" s="27" t="s">
        <v>27</v>
      </c>
      <c r="K309" s="27" t="s">
        <v>27</v>
      </c>
      <c r="L309" s="27" t="s">
        <v>27</v>
      </c>
      <c r="M309" s="27" t="s">
        <v>27</v>
      </c>
      <c r="N309" s="26" t="str">
        <f t="shared" si="55"/>
        <v>-</v>
      </c>
      <c r="O309" s="27" t="s">
        <v>27</v>
      </c>
      <c r="P309" s="27" t="s">
        <v>27</v>
      </c>
      <c r="Q309" s="27" t="s">
        <v>27</v>
      </c>
      <c r="R309" s="27" t="s">
        <v>27</v>
      </c>
      <c r="S309" s="27" t="s">
        <v>27</v>
      </c>
      <c r="T309" s="29" t="s">
        <v>27</v>
      </c>
      <c r="U309" s="24">
        <v>1983</v>
      </c>
    </row>
    <row r="310" spans="1:21">
      <c r="A310" s="37" t="s">
        <v>198</v>
      </c>
      <c r="B310" s="37" t="s">
        <v>291</v>
      </c>
      <c r="C310" s="26" t="s">
        <v>27</v>
      </c>
      <c r="D310" s="27" t="s">
        <v>27</v>
      </c>
      <c r="E310" s="26" t="str">
        <f t="shared" si="54"/>
        <v>-</v>
      </c>
      <c r="F310" s="28" t="str">
        <f t="shared" si="49"/>
        <v>-</v>
      </c>
      <c r="G310" s="27" t="s">
        <v>27</v>
      </c>
      <c r="H310" s="27" t="s">
        <v>27</v>
      </c>
      <c r="I310" s="27" t="s">
        <v>27</v>
      </c>
      <c r="J310" s="27" t="s">
        <v>27</v>
      </c>
      <c r="K310" s="27" t="s">
        <v>27</v>
      </c>
      <c r="L310" s="27" t="s">
        <v>27</v>
      </c>
      <c r="M310" s="27" t="s">
        <v>27</v>
      </c>
      <c r="N310" s="26" t="str">
        <f t="shared" si="55"/>
        <v>-</v>
      </c>
      <c r="O310" s="27" t="s">
        <v>27</v>
      </c>
      <c r="P310" s="27" t="s">
        <v>27</v>
      </c>
      <c r="Q310" s="27" t="s">
        <v>27</v>
      </c>
      <c r="R310" s="27" t="s">
        <v>27</v>
      </c>
      <c r="S310" s="27" t="s">
        <v>27</v>
      </c>
      <c r="T310" s="29" t="s">
        <v>27</v>
      </c>
      <c r="U310" s="24">
        <v>1984</v>
      </c>
    </row>
    <row r="311" spans="1:21">
      <c r="A311" s="37" t="s">
        <v>199</v>
      </c>
      <c r="B311" s="37" t="s">
        <v>291</v>
      </c>
      <c r="C311" s="26" t="s">
        <v>27</v>
      </c>
      <c r="D311" s="27" t="s">
        <v>27</v>
      </c>
      <c r="E311" s="26" t="str">
        <f t="shared" si="54"/>
        <v>-</v>
      </c>
      <c r="F311" s="28" t="str">
        <f t="shared" si="49"/>
        <v>-</v>
      </c>
      <c r="G311" s="27" t="s">
        <v>27</v>
      </c>
      <c r="H311" s="27" t="s">
        <v>27</v>
      </c>
      <c r="I311" s="27" t="s">
        <v>27</v>
      </c>
      <c r="J311" s="27" t="s">
        <v>27</v>
      </c>
      <c r="K311" s="27" t="s">
        <v>27</v>
      </c>
      <c r="L311" s="27" t="s">
        <v>27</v>
      </c>
      <c r="M311" s="27" t="s">
        <v>27</v>
      </c>
      <c r="N311" s="26" t="str">
        <f t="shared" si="55"/>
        <v>-</v>
      </c>
      <c r="O311" s="27" t="s">
        <v>27</v>
      </c>
      <c r="P311" s="27" t="s">
        <v>27</v>
      </c>
      <c r="Q311" s="27" t="s">
        <v>27</v>
      </c>
      <c r="R311" s="27" t="s">
        <v>27</v>
      </c>
      <c r="S311" s="27" t="s">
        <v>27</v>
      </c>
      <c r="T311" s="29" t="s">
        <v>27</v>
      </c>
      <c r="U311" s="24">
        <v>1985</v>
      </c>
    </row>
    <row r="312" spans="1:21">
      <c r="A312" s="37" t="s">
        <v>200</v>
      </c>
      <c r="B312" s="37" t="s">
        <v>292</v>
      </c>
      <c r="C312" s="26" t="s">
        <v>27</v>
      </c>
      <c r="D312" s="27" t="s">
        <v>27</v>
      </c>
      <c r="E312" s="26" t="str">
        <f t="shared" si="54"/>
        <v>-</v>
      </c>
      <c r="F312" s="28" t="str">
        <f t="shared" si="49"/>
        <v>-</v>
      </c>
      <c r="G312" s="27" t="s">
        <v>27</v>
      </c>
      <c r="H312" s="27" t="s">
        <v>27</v>
      </c>
      <c r="I312" s="27" t="s">
        <v>27</v>
      </c>
      <c r="J312" s="27" t="s">
        <v>27</v>
      </c>
      <c r="K312" s="27" t="s">
        <v>27</v>
      </c>
      <c r="L312" s="27" t="s">
        <v>27</v>
      </c>
      <c r="M312" s="27" t="s">
        <v>27</v>
      </c>
      <c r="N312" s="26" t="str">
        <f t="shared" si="55"/>
        <v>-</v>
      </c>
      <c r="O312" s="27" t="s">
        <v>27</v>
      </c>
      <c r="P312" s="27" t="s">
        <v>27</v>
      </c>
      <c r="Q312" s="27" t="s">
        <v>27</v>
      </c>
      <c r="R312" s="27" t="s">
        <v>27</v>
      </c>
      <c r="S312" s="27" t="s">
        <v>27</v>
      </c>
      <c r="T312" s="29" t="s">
        <v>27</v>
      </c>
      <c r="U312" s="24">
        <v>1986</v>
      </c>
    </row>
    <row r="313" spans="1:21">
      <c r="A313" s="38" t="s">
        <v>201</v>
      </c>
      <c r="B313" s="38" t="s">
        <v>293</v>
      </c>
      <c r="C313" s="26" t="s">
        <v>27</v>
      </c>
      <c r="D313" s="27" t="s">
        <v>27</v>
      </c>
      <c r="E313" s="26" t="str">
        <f t="shared" si="54"/>
        <v>-</v>
      </c>
      <c r="F313" s="28" t="str">
        <f t="shared" si="49"/>
        <v>-</v>
      </c>
      <c r="G313" s="27" t="s">
        <v>27</v>
      </c>
      <c r="H313" s="27" t="s">
        <v>27</v>
      </c>
      <c r="I313" s="27" t="s">
        <v>27</v>
      </c>
      <c r="J313" s="27" t="s">
        <v>27</v>
      </c>
      <c r="K313" s="27" t="s">
        <v>27</v>
      </c>
      <c r="L313" s="27" t="s">
        <v>27</v>
      </c>
      <c r="M313" s="27" t="s">
        <v>27</v>
      </c>
      <c r="N313" s="26" t="str">
        <f t="shared" si="55"/>
        <v>-</v>
      </c>
      <c r="O313" s="27" t="s">
        <v>27</v>
      </c>
      <c r="P313" s="27" t="s">
        <v>27</v>
      </c>
      <c r="Q313" s="27" t="s">
        <v>27</v>
      </c>
      <c r="R313" s="27" t="s">
        <v>27</v>
      </c>
      <c r="S313" s="27" t="s">
        <v>27</v>
      </c>
      <c r="T313" s="29" t="s">
        <v>27</v>
      </c>
      <c r="U313" s="24">
        <v>1987</v>
      </c>
    </row>
    <row r="314" spans="1:21">
      <c r="A314" s="38" t="s">
        <v>203</v>
      </c>
      <c r="B314" s="38" t="s">
        <v>293</v>
      </c>
      <c r="C314" s="26" t="s">
        <v>27</v>
      </c>
      <c r="D314" s="27" t="s">
        <v>27</v>
      </c>
      <c r="E314" s="26" t="str">
        <f t="shared" si="54"/>
        <v>-</v>
      </c>
      <c r="F314" s="28" t="str">
        <f t="shared" si="49"/>
        <v>-</v>
      </c>
      <c r="G314" s="27" t="s">
        <v>27</v>
      </c>
      <c r="H314" s="27" t="s">
        <v>27</v>
      </c>
      <c r="I314" s="27" t="s">
        <v>27</v>
      </c>
      <c r="J314" s="27" t="s">
        <v>27</v>
      </c>
      <c r="K314" s="27" t="s">
        <v>27</v>
      </c>
      <c r="L314" s="27" t="s">
        <v>27</v>
      </c>
      <c r="M314" s="27" t="s">
        <v>27</v>
      </c>
      <c r="N314" s="26" t="str">
        <f t="shared" si="55"/>
        <v>-</v>
      </c>
      <c r="O314" s="27" t="s">
        <v>27</v>
      </c>
      <c r="P314" s="27" t="s">
        <v>27</v>
      </c>
      <c r="Q314" s="27" t="s">
        <v>27</v>
      </c>
      <c r="R314" s="27" t="s">
        <v>27</v>
      </c>
      <c r="S314" s="27" t="s">
        <v>27</v>
      </c>
      <c r="T314" s="29" t="s">
        <v>27</v>
      </c>
      <c r="U314" s="24">
        <v>1988</v>
      </c>
    </row>
    <row r="315" spans="1:21">
      <c r="A315" s="38" t="s">
        <v>204</v>
      </c>
      <c r="B315" s="38" t="s">
        <v>294</v>
      </c>
      <c r="C315" s="26" t="s">
        <v>27</v>
      </c>
      <c r="D315" s="27" t="s">
        <v>27</v>
      </c>
      <c r="E315" s="26" t="str">
        <f t="shared" si="54"/>
        <v>-</v>
      </c>
      <c r="F315" s="28" t="str">
        <f t="shared" si="49"/>
        <v>-</v>
      </c>
      <c r="G315" s="27" t="s">
        <v>27</v>
      </c>
      <c r="H315" s="27" t="s">
        <v>27</v>
      </c>
      <c r="I315" s="27" t="s">
        <v>27</v>
      </c>
      <c r="J315" s="27" t="s">
        <v>27</v>
      </c>
      <c r="K315" s="27" t="s">
        <v>27</v>
      </c>
      <c r="L315" s="27" t="s">
        <v>27</v>
      </c>
      <c r="M315" s="27" t="s">
        <v>27</v>
      </c>
      <c r="N315" s="26" t="str">
        <f t="shared" si="55"/>
        <v>-</v>
      </c>
      <c r="O315" s="27" t="s">
        <v>27</v>
      </c>
      <c r="P315" s="27" t="s">
        <v>27</v>
      </c>
      <c r="Q315" s="27" t="s">
        <v>27</v>
      </c>
      <c r="R315" s="27" t="s">
        <v>27</v>
      </c>
      <c r="S315" s="27" t="s">
        <v>27</v>
      </c>
      <c r="T315" s="29" t="s">
        <v>27</v>
      </c>
      <c r="U315" s="24">
        <v>1989</v>
      </c>
    </row>
    <row r="316" spans="1:21">
      <c r="A316" s="38" t="s">
        <v>206</v>
      </c>
      <c r="B316" s="38" t="s">
        <v>294</v>
      </c>
      <c r="C316" s="26" t="s">
        <v>27</v>
      </c>
      <c r="D316" s="27" t="s">
        <v>27</v>
      </c>
      <c r="E316" s="26" t="str">
        <f t="shared" si="54"/>
        <v>-</v>
      </c>
      <c r="F316" s="28" t="str">
        <f t="shared" si="49"/>
        <v>-</v>
      </c>
      <c r="G316" s="27" t="s">
        <v>27</v>
      </c>
      <c r="H316" s="27" t="s">
        <v>27</v>
      </c>
      <c r="I316" s="27" t="s">
        <v>27</v>
      </c>
      <c r="J316" s="27" t="s">
        <v>27</v>
      </c>
      <c r="K316" s="27" t="s">
        <v>27</v>
      </c>
      <c r="L316" s="27" t="s">
        <v>27</v>
      </c>
      <c r="M316" s="27" t="s">
        <v>27</v>
      </c>
      <c r="N316" s="26" t="str">
        <f t="shared" si="55"/>
        <v>-</v>
      </c>
      <c r="O316" s="27" t="s">
        <v>27</v>
      </c>
      <c r="P316" s="27" t="s">
        <v>27</v>
      </c>
      <c r="Q316" s="27" t="s">
        <v>27</v>
      </c>
      <c r="R316" s="27" t="s">
        <v>27</v>
      </c>
      <c r="S316" s="27" t="s">
        <v>27</v>
      </c>
      <c r="T316" s="29" t="s">
        <v>27</v>
      </c>
      <c r="U316" s="24">
        <v>1990</v>
      </c>
    </row>
    <row r="317" spans="1:21">
      <c r="A317" s="38" t="s">
        <v>207</v>
      </c>
      <c r="B317" s="38" t="s">
        <v>293</v>
      </c>
      <c r="C317" s="26" t="s">
        <v>27</v>
      </c>
      <c r="D317" s="27" t="s">
        <v>27</v>
      </c>
      <c r="E317" s="26" t="str">
        <f t="shared" si="54"/>
        <v>-</v>
      </c>
      <c r="F317" s="28" t="str">
        <f t="shared" si="49"/>
        <v>-</v>
      </c>
      <c r="G317" s="27" t="s">
        <v>27</v>
      </c>
      <c r="H317" s="27" t="s">
        <v>27</v>
      </c>
      <c r="I317" s="27" t="s">
        <v>27</v>
      </c>
      <c r="J317" s="27" t="s">
        <v>27</v>
      </c>
      <c r="K317" s="27" t="s">
        <v>27</v>
      </c>
      <c r="L317" s="27" t="s">
        <v>27</v>
      </c>
      <c r="M317" s="27" t="s">
        <v>27</v>
      </c>
      <c r="N317" s="26" t="str">
        <f t="shared" si="55"/>
        <v>-</v>
      </c>
      <c r="O317" s="27" t="s">
        <v>27</v>
      </c>
      <c r="P317" s="27" t="s">
        <v>27</v>
      </c>
      <c r="Q317" s="27" t="s">
        <v>27</v>
      </c>
      <c r="R317" s="27" t="s">
        <v>27</v>
      </c>
      <c r="S317" s="27" t="s">
        <v>27</v>
      </c>
      <c r="T317" s="29" t="s">
        <v>27</v>
      </c>
      <c r="U317" s="24">
        <v>1991</v>
      </c>
    </row>
    <row r="318" spans="1:21">
      <c r="A318" s="38" t="s">
        <v>208</v>
      </c>
      <c r="B318" s="38" t="s">
        <v>293</v>
      </c>
      <c r="C318" s="26" t="s">
        <v>27</v>
      </c>
      <c r="D318" s="27" t="s">
        <v>27</v>
      </c>
      <c r="E318" s="26" t="str">
        <f t="shared" si="54"/>
        <v>-</v>
      </c>
      <c r="F318" s="28" t="str">
        <f t="shared" si="49"/>
        <v>-</v>
      </c>
      <c r="G318" s="27" t="s">
        <v>27</v>
      </c>
      <c r="H318" s="27" t="s">
        <v>27</v>
      </c>
      <c r="I318" s="27" t="s">
        <v>27</v>
      </c>
      <c r="J318" s="27" t="s">
        <v>27</v>
      </c>
      <c r="K318" s="27" t="s">
        <v>27</v>
      </c>
      <c r="L318" s="27" t="s">
        <v>27</v>
      </c>
      <c r="M318" s="27" t="s">
        <v>27</v>
      </c>
      <c r="N318" s="26" t="str">
        <f t="shared" si="55"/>
        <v>-</v>
      </c>
      <c r="O318" s="27" t="s">
        <v>27</v>
      </c>
      <c r="P318" s="27" t="s">
        <v>27</v>
      </c>
      <c r="Q318" s="27" t="s">
        <v>27</v>
      </c>
      <c r="R318" s="27" t="s">
        <v>27</v>
      </c>
      <c r="S318" s="27" t="s">
        <v>27</v>
      </c>
      <c r="T318" s="29" t="s">
        <v>27</v>
      </c>
      <c r="U318" s="24">
        <v>1992</v>
      </c>
    </row>
    <row r="319" spans="1:21">
      <c r="A319" s="38" t="s">
        <v>209</v>
      </c>
      <c r="B319" s="38" t="s">
        <v>295</v>
      </c>
      <c r="C319" s="26" t="s">
        <v>27</v>
      </c>
      <c r="D319" s="27" t="s">
        <v>27</v>
      </c>
      <c r="E319" s="26" t="str">
        <f t="shared" si="54"/>
        <v>-</v>
      </c>
      <c r="F319" s="28" t="str">
        <f t="shared" si="49"/>
        <v>-</v>
      </c>
      <c r="G319" s="27" t="s">
        <v>27</v>
      </c>
      <c r="H319" s="27" t="s">
        <v>27</v>
      </c>
      <c r="I319" s="27" t="s">
        <v>27</v>
      </c>
      <c r="J319" s="27" t="s">
        <v>27</v>
      </c>
      <c r="K319" s="27" t="s">
        <v>27</v>
      </c>
      <c r="L319" s="27" t="s">
        <v>27</v>
      </c>
      <c r="M319" s="27" t="s">
        <v>27</v>
      </c>
      <c r="N319" s="26" t="str">
        <f t="shared" si="55"/>
        <v>-</v>
      </c>
      <c r="O319" s="27" t="s">
        <v>27</v>
      </c>
      <c r="P319" s="27" t="s">
        <v>27</v>
      </c>
      <c r="Q319" s="27" t="s">
        <v>27</v>
      </c>
      <c r="R319" s="27" t="s">
        <v>27</v>
      </c>
      <c r="S319" s="27" t="s">
        <v>27</v>
      </c>
      <c r="T319" s="29" t="s">
        <v>27</v>
      </c>
      <c r="U319" s="24">
        <v>1993</v>
      </c>
    </row>
    <row r="320" spans="1:21">
      <c r="A320" s="38" t="s">
        <v>211</v>
      </c>
      <c r="B320" s="38" t="s">
        <v>294</v>
      </c>
      <c r="C320" s="26" t="s">
        <v>27</v>
      </c>
      <c r="D320" s="27" t="s">
        <v>27</v>
      </c>
      <c r="E320" s="26" t="str">
        <f t="shared" si="54"/>
        <v>-</v>
      </c>
      <c r="F320" s="28" t="str">
        <f t="shared" si="49"/>
        <v>-</v>
      </c>
      <c r="G320" s="27" t="s">
        <v>27</v>
      </c>
      <c r="H320" s="27" t="s">
        <v>27</v>
      </c>
      <c r="I320" s="27" t="s">
        <v>27</v>
      </c>
      <c r="J320" s="27" t="s">
        <v>27</v>
      </c>
      <c r="K320" s="27" t="s">
        <v>27</v>
      </c>
      <c r="L320" s="27" t="s">
        <v>27</v>
      </c>
      <c r="M320" s="27" t="s">
        <v>27</v>
      </c>
      <c r="N320" s="26" t="str">
        <f t="shared" si="55"/>
        <v>-</v>
      </c>
      <c r="O320" s="27" t="s">
        <v>27</v>
      </c>
      <c r="P320" s="27" t="s">
        <v>27</v>
      </c>
      <c r="Q320" s="27" t="s">
        <v>27</v>
      </c>
      <c r="R320" s="27" t="s">
        <v>27</v>
      </c>
      <c r="S320" s="27" t="s">
        <v>27</v>
      </c>
      <c r="T320" s="29" t="s">
        <v>27</v>
      </c>
      <c r="U320" s="24">
        <v>1994</v>
      </c>
    </row>
    <row r="321" spans="1:21">
      <c r="A321" s="38" t="s">
        <v>212</v>
      </c>
      <c r="B321" s="38" t="s">
        <v>294</v>
      </c>
      <c r="C321" s="26" t="s">
        <v>27</v>
      </c>
      <c r="D321" s="27" t="s">
        <v>27</v>
      </c>
      <c r="E321" s="26" t="str">
        <f t="shared" si="54"/>
        <v>-</v>
      </c>
      <c r="F321" s="28" t="str">
        <f t="shared" si="49"/>
        <v>-</v>
      </c>
      <c r="G321" s="27" t="s">
        <v>27</v>
      </c>
      <c r="H321" s="27" t="s">
        <v>27</v>
      </c>
      <c r="I321" s="27" t="s">
        <v>27</v>
      </c>
      <c r="J321" s="27" t="s">
        <v>27</v>
      </c>
      <c r="K321" s="27" t="s">
        <v>27</v>
      </c>
      <c r="L321" s="27" t="s">
        <v>27</v>
      </c>
      <c r="M321" s="27" t="s">
        <v>27</v>
      </c>
      <c r="N321" s="26" t="str">
        <f t="shared" si="55"/>
        <v>-</v>
      </c>
      <c r="O321" s="27" t="s">
        <v>27</v>
      </c>
      <c r="P321" s="27" t="s">
        <v>27</v>
      </c>
      <c r="Q321" s="27" t="s">
        <v>27</v>
      </c>
      <c r="R321" s="27" t="s">
        <v>27</v>
      </c>
      <c r="S321" s="27" t="s">
        <v>27</v>
      </c>
      <c r="T321" s="29" t="s">
        <v>27</v>
      </c>
      <c r="U321" s="24">
        <v>1995</v>
      </c>
    </row>
    <row r="322" spans="1:21">
      <c r="A322" s="38" t="s">
        <v>213</v>
      </c>
      <c r="B322" s="38" t="s">
        <v>293</v>
      </c>
      <c r="C322" s="26" t="s">
        <v>27</v>
      </c>
      <c r="D322" s="27" t="s">
        <v>27</v>
      </c>
      <c r="E322" s="26" t="str">
        <f t="shared" si="54"/>
        <v>-</v>
      </c>
      <c r="F322" s="28" t="str">
        <f t="shared" si="49"/>
        <v>-</v>
      </c>
      <c r="G322" s="27" t="s">
        <v>27</v>
      </c>
      <c r="H322" s="27" t="s">
        <v>27</v>
      </c>
      <c r="I322" s="27" t="s">
        <v>27</v>
      </c>
      <c r="J322" s="27" t="s">
        <v>27</v>
      </c>
      <c r="K322" s="27" t="s">
        <v>27</v>
      </c>
      <c r="L322" s="27" t="s">
        <v>27</v>
      </c>
      <c r="M322" s="27" t="s">
        <v>27</v>
      </c>
      <c r="N322" s="26" t="str">
        <f t="shared" si="55"/>
        <v>-</v>
      </c>
      <c r="O322" s="27" t="s">
        <v>27</v>
      </c>
      <c r="P322" s="27" t="s">
        <v>27</v>
      </c>
      <c r="Q322" s="27" t="s">
        <v>27</v>
      </c>
      <c r="R322" s="27" t="s">
        <v>27</v>
      </c>
      <c r="S322" s="27" t="s">
        <v>27</v>
      </c>
      <c r="T322" s="29" t="s">
        <v>27</v>
      </c>
      <c r="U322" s="24">
        <v>1996</v>
      </c>
    </row>
    <row r="323" spans="1:21">
      <c r="A323" s="38" t="s">
        <v>214</v>
      </c>
      <c r="B323" s="38" t="s">
        <v>296</v>
      </c>
      <c r="C323" s="26" t="s">
        <v>27</v>
      </c>
      <c r="D323" s="27" t="s">
        <v>27</v>
      </c>
      <c r="E323" s="26" t="str">
        <f t="shared" ref="E323:E344" si="56">IF(ISERROR(SUM(D323-C323)),"-",SUM(D323-C323))</f>
        <v>-</v>
      </c>
      <c r="F323" s="28" t="str">
        <f t="shared" si="49"/>
        <v>-</v>
      </c>
      <c r="G323" s="27" t="s">
        <v>27</v>
      </c>
      <c r="H323" s="27" t="s">
        <v>27</v>
      </c>
      <c r="I323" s="27" t="s">
        <v>27</v>
      </c>
      <c r="J323" s="27" t="s">
        <v>27</v>
      </c>
      <c r="K323" s="27" t="s">
        <v>27</v>
      </c>
      <c r="L323" s="27" t="s">
        <v>27</v>
      </c>
      <c r="M323" s="27" t="s">
        <v>27</v>
      </c>
      <c r="N323" s="26" t="str">
        <f t="shared" ref="N323:N344" si="57">IF(ISERROR((L323*M323)/100),"-",(L323*M323)/100)</f>
        <v>-</v>
      </c>
      <c r="O323" s="27" t="s">
        <v>27</v>
      </c>
      <c r="P323" s="27" t="s">
        <v>27</v>
      </c>
      <c r="Q323" s="27" t="s">
        <v>27</v>
      </c>
      <c r="R323" s="27" t="s">
        <v>27</v>
      </c>
      <c r="S323" s="27" t="s">
        <v>27</v>
      </c>
      <c r="T323" s="29" t="s">
        <v>27</v>
      </c>
      <c r="U323" s="24">
        <v>1997</v>
      </c>
    </row>
    <row r="324" spans="1:21">
      <c r="A324" s="38" t="s">
        <v>216</v>
      </c>
      <c r="B324" s="38" t="s">
        <v>294</v>
      </c>
      <c r="C324" s="26" t="s">
        <v>27</v>
      </c>
      <c r="D324" s="27" t="s">
        <v>27</v>
      </c>
      <c r="E324" s="26" t="str">
        <f t="shared" si="56"/>
        <v>-</v>
      </c>
      <c r="F324" s="28" t="str">
        <f t="shared" si="49"/>
        <v>-</v>
      </c>
      <c r="G324" s="27" t="s">
        <v>27</v>
      </c>
      <c r="H324" s="27" t="s">
        <v>27</v>
      </c>
      <c r="I324" s="27" t="s">
        <v>27</v>
      </c>
      <c r="J324" s="27" t="s">
        <v>27</v>
      </c>
      <c r="K324" s="27" t="s">
        <v>27</v>
      </c>
      <c r="L324" s="27" t="s">
        <v>27</v>
      </c>
      <c r="M324" s="27" t="s">
        <v>27</v>
      </c>
      <c r="N324" s="26" t="str">
        <f t="shared" si="57"/>
        <v>-</v>
      </c>
      <c r="O324" s="27" t="s">
        <v>27</v>
      </c>
      <c r="P324" s="27" t="s">
        <v>27</v>
      </c>
      <c r="Q324" s="27" t="s">
        <v>27</v>
      </c>
      <c r="R324" s="27" t="s">
        <v>27</v>
      </c>
      <c r="S324" s="27" t="s">
        <v>27</v>
      </c>
      <c r="T324" s="29" t="s">
        <v>27</v>
      </c>
      <c r="U324" s="24">
        <v>1998</v>
      </c>
    </row>
    <row r="325" spans="1:21">
      <c r="A325" s="38" t="s">
        <v>217</v>
      </c>
      <c r="B325" s="38" t="s">
        <v>294</v>
      </c>
      <c r="C325" s="26" t="s">
        <v>27</v>
      </c>
      <c r="D325" s="27" t="s">
        <v>27</v>
      </c>
      <c r="E325" s="26" t="str">
        <f t="shared" si="56"/>
        <v>-</v>
      </c>
      <c r="F325" s="28" t="str">
        <f t="shared" si="49"/>
        <v>-</v>
      </c>
      <c r="G325" s="27" t="s">
        <v>27</v>
      </c>
      <c r="H325" s="27" t="s">
        <v>27</v>
      </c>
      <c r="I325" s="27" t="s">
        <v>27</v>
      </c>
      <c r="J325" s="27" t="s">
        <v>27</v>
      </c>
      <c r="K325" s="27" t="s">
        <v>27</v>
      </c>
      <c r="L325" s="27" t="s">
        <v>27</v>
      </c>
      <c r="M325" s="27" t="s">
        <v>27</v>
      </c>
      <c r="N325" s="26" t="str">
        <f t="shared" si="57"/>
        <v>-</v>
      </c>
      <c r="O325" s="27" t="s">
        <v>27</v>
      </c>
      <c r="P325" s="27" t="s">
        <v>27</v>
      </c>
      <c r="Q325" s="27" t="s">
        <v>27</v>
      </c>
      <c r="R325" s="27" t="s">
        <v>27</v>
      </c>
      <c r="S325" s="27" t="s">
        <v>27</v>
      </c>
      <c r="T325" s="29" t="s">
        <v>27</v>
      </c>
      <c r="U325" s="24">
        <v>1999</v>
      </c>
    </row>
    <row r="326" spans="1:21">
      <c r="A326" s="38" t="s">
        <v>218</v>
      </c>
      <c r="B326" s="38" t="s">
        <v>293</v>
      </c>
      <c r="C326" s="26" t="s">
        <v>27</v>
      </c>
      <c r="D326" s="27" t="s">
        <v>27</v>
      </c>
      <c r="E326" s="26" t="str">
        <f t="shared" si="56"/>
        <v>-</v>
      </c>
      <c r="F326" s="28" t="str">
        <f t="shared" si="49"/>
        <v>-</v>
      </c>
      <c r="G326" s="27" t="s">
        <v>27</v>
      </c>
      <c r="H326" s="27" t="s">
        <v>27</v>
      </c>
      <c r="I326" s="27" t="s">
        <v>27</v>
      </c>
      <c r="J326" s="27" t="s">
        <v>27</v>
      </c>
      <c r="K326" s="27" t="s">
        <v>27</v>
      </c>
      <c r="L326" s="27" t="s">
        <v>27</v>
      </c>
      <c r="M326" s="27" t="s">
        <v>27</v>
      </c>
      <c r="N326" s="26" t="str">
        <f t="shared" si="57"/>
        <v>-</v>
      </c>
      <c r="O326" s="27" t="s">
        <v>27</v>
      </c>
      <c r="P326" s="27" t="s">
        <v>27</v>
      </c>
      <c r="Q326" s="27" t="s">
        <v>27</v>
      </c>
      <c r="R326" s="27" t="s">
        <v>27</v>
      </c>
      <c r="S326" s="27" t="s">
        <v>27</v>
      </c>
      <c r="T326" s="29" t="s">
        <v>27</v>
      </c>
      <c r="U326" s="24">
        <v>2000</v>
      </c>
    </row>
    <row r="327" spans="1:21">
      <c r="A327" s="38" t="s">
        <v>219</v>
      </c>
      <c r="B327" s="38" t="s">
        <v>293</v>
      </c>
      <c r="C327" s="26" t="s">
        <v>27</v>
      </c>
      <c r="D327" s="27" t="s">
        <v>27</v>
      </c>
      <c r="E327" s="26" t="str">
        <f t="shared" si="56"/>
        <v>-</v>
      </c>
      <c r="F327" s="28" t="str">
        <f t="shared" ref="F327:F348" si="58">IF(ISERROR(SUM(D327/G327)),"-",SUM(D327/G327))</f>
        <v>-</v>
      </c>
      <c r="G327" s="27" t="s">
        <v>27</v>
      </c>
      <c r="H327" s="27" t="s">
        <v>27</v>
      </c>
      <c r="I327" s="27" t="s">
        <v>27</v>
      </c>
      <c r="J327" s="27" t="s">
        <v>27</v>
      </c>
      <c r="K327" s="27" t="s">
        <v>27</v>
      </c>
      <c r="L327" s="27" t="s">
        <v>27</v>
      </c>
      <c r="M327" s="27" t="s">
        <v>27</v>
      </c>
      <c r="N327" s="26" t="str">
        <f t="shared" si="57"/>
        <v>-</v>
      </c>
      <c r="O327" s="27" t="s">
        <v>27</v>
      </c>
      <c r="P327" s="27" t="s">
        <v>27</v>
      </c>
      <c r="Q327" s="27" t="s">
        <v>27</v>
      </c>
      <c r="R327" s="27" t="s">
        <v>27</v>
      </c>
      <c r="S327" s="27" t="s">
        <v>27</v>
      </c>
      <c r="T327" s="29" t="s">
        <v>27</v>
      </c>
      <c r="U327" s="24">
        <v>2001</v>
      </c>
    </row>
    <row r="328" spans="1:21">
      <c r="A328" s="38" t="s">
        <v>220</v>
      </c>
      <c r="B328" s="38" t="s">
        <v>296</v>
      </c>
      <c r="C328" s="26" t="s">
        <v>27</v>
      </c>
      <c r="D328" s="27" t="s">
        <v>27</v>
      </c>
      <c r="E328" s="26" t="str">
        <f t="shared" si="56"/>
        <v>-</v>
      </c>
      <c r="F328" s="28" t="str">
        <f t="shared" si="58"/>
        <v>-</v>
      </c>
      <c r="G328" s="27" t="s">
        <v>27</v>
      </c>
      <c r="H328" s="27" t="s">
        <v>27</v>
      </c>
      <c r="I328" s="27" t="s">
        <v>27</v>
      </c>
      <c r="J328" s="27" t="s">
        <v>27</v>
      </c>
      <c r="K328" s="27" t="s">
        <v>27</v>
      </c>
      <c r="L328" s="27" t="s">
        <v>27</v>
      </c>
      <c r="M328" s="27" t="s">
        <v>27</v>
      </c>
      <c r="N328" s="26" t="str">
        <f t="shared" si="57"/>
        <v>-</v>
      </c>
      <c r="O328" s="27" t="s">
        <v>27</v>
      </c>
      <c r="P328" s="27" t="s">
        <v>27</v>
      </c>
      <c r="Q328" s="27" t="s">
        <v>27</v>
      </c>
      <c r="R328" s="27" t="s">
        <v>27</v>
      </c>
      <c r="S328" s="27" t="s">
        <v>27</v>
      </c>
      <c r="T328" s="29" t="s">
        <v>27</v>
      </c>
      <c r="U328" s="24">
        <v>2002</v>
      </c>
    </row>
    <row r="329" spans="1:21">
      <c r="A329" s="38" t="s">
        <v>221</v>
      </c>
      <c r="B329" s="38" t="s">
        <v>294</v>
      </c>
      <c r="C329" s="26" t="s">
        <v>27</v>
      </c>
      <c r="D329" s="27" t="s">
        <v>27</v>
      </c>
      <c r="E329" s="26" t="str">
        <f t="shared" si="56"/>
        <v>-</v>
      </c>
      <c r="F329" s="28" t="str">
        <f t="shared" si="58"/>
        <v>-</v>
      </c>
      <c r="G329" s="27" t="s">
        <v>27</v>
      </c>
      <c r="H329" s="27" t="s">
        <v>27</v>
      </c>
      <c r="I329" s="27" t="s">
        <v>27</v>
      </c>
      <c r="J329" s="27" t="s">
        <v>27</v>
      </c>
      <c r="K329" s="27" t="s">
        <v>27</v>
      </c>
      <c r="L329" s="27" t="s">
        <v>27</v>
      </c>
      <c r="M329" s="27" t="s">
        <v>27</v>
      </c>
      <c r="N329" s="26" t="str">
        <f t="shared" si="57"/>
        <v>-</v>
      </c>
      <c r="O329" s="27" t="s">
        <v>27</v>
      </c>
      <c r="P329" s="27" t="s">
        <v>27</v>
      </c>
      <c r="Q329" s="27" t="s">
        <v>27</v>
      </c>
      <c r="R329" s="27" t="s">
        <v>27</v>
      </c>
      <c r="S329" s="27" t="s">
        <v>27</v>
      </c>
      <c r="T329" s="29" t="s">
        <v>27</v>
      </c>
      <c r="U329" s="24">
        <v>2003</v>
      </c>
    </row>
    <row r="330" spans="1:21">
      <c r="A330" s="38" t="s">
        <v>222</v>
      </c>
      <c r="B330" s="38" t="s">
        <v>293</v>
      </c>
      <c r="C330" s="26" t="s">
        <v>27</v>
      </c>
      <c r="D330" s="27" t="s">
        <v>27</v>
      </c>
      <c r="E330" s="26" t="str">
        <f t="shared" si="56"/>
        <v>-</v>
      </c>
      <c r="F330" s="28" t="str">
        <f t="shared" si="58"/>
        <v>-</v>
      </c>
      <c r="G330" s="27" t="s">
        <v>27</v>
      </c>
      <c r="H330" s="27" t="s">
        <v>27</v>
      </c>
      <c r="I330" s="27" t="s">
        <v>27</v>
      </c>
      <c r="J330" s="27" t="s">
        <v>27</v>
      </c>
      <c r="K330" s="27" t="s">
        <v>27</v>
      </c>
      <c r="L330" s="27" t="s">
        <v>27</v>
      </c>
      <c r="M330" s="27" t="s">
        <v>27</v>
      </c>
      <c r="N330" s="26" t="str">
        <f t="shared" si="57"/>
        <v>-</v>
      </c>
      <c r="O330" s="27" t="s">
        <v>27</v>
      </c>
      <c r="P330" s="27" t="s">
        <v>27</v>
      </c>
      <c r="Q330" s="27" t="s">
        <v>27</v>
      </c>
      <c r="R330" s="27" t="s">
        <v>27</v>
      </c>
      <c r="S330" s="27" t="s">
        <v>27</v>
      </c>
      <c r="T330" s="29" t="s">
        <v>27</v>
      </c>
      <c r="U330" s="24">
        <v>2004</v>
      </c>
    </row>
    <row r="331" spans="1:21">
      <c r="A331" s="38" t="s">
        <v>223</v>
      </c>
      <c r="B331" s="38" t="s">
        <v>296</v>
      </c>
      <c r="C331" s="26" t="s">
        <v>27</v>
      </c>
      <c r="D331" s="27" t="s">
        <v>27</v>
      </c>
      <c r="E331" s="26" t="str">
        <f t="shared" si="56"/>
        <v>-</v>
      </c>
      <c r="F331" s="28" t="str">
        <f t="shared" si="58"/>
        <v>-</v>
      </c>
      <c r="G331" s="27" t="s">
        <v>27</v>
      </c>
      <c r="H331" s="27" t="s">
        <v>27</v>
      </c>
      <c r="I331" s="27" t="s">
        <v>27</v>
      </c>
      <c r="J331" s="27" t="s">
        <v>27</v>
      </c>
      <c r="K331" s="27" t="s">
        <v>27</v>
      </c>
      <c r="L331" s="27" t="s">
        <v>27</v>
      </c>
      <c r="M331" s="27" t="s">
        <v>27</v>
      </c>
      <c r="N331" s="26" t="str">
        <f t="shared" si="57"/>
        <v>-</v>
      </c>
      <c r="O331" s="27" t="s">
        <v>27</v>
      </c>
      <c r="P331" s="27" t="s">
        <v>27</v>
      </c>
      <c r="Q331" s="27" t="s">
        <v>27</v>
      </c>
      <c r="R331" s="27" t="s">
        <v>27</v>
      </c>
      <c r="S331" s="27" t="s">
        <v>27</v>
      </c>
      <c r="T331" s="29" t="s">
        <v>27</v>
      </c>
      <c r="U331" s="24">
        <v>2005</v>
      </c>
    </row>
    <row r="332" spans="1:21">
      <c r="A332" s="38" t="s">
        <v>224</v>
      </c>
      <c r="B332" s="38" t="s">
        <v>27</v>
      </c>
      <c r="C332" s="26" t="s">
        <v>27</v>
      </c>
      <c r="D332" s="27" t="s">
        <v>27</v>
      </c>
      <c r="E332" s="26" t="str">
        <f t="shared" si="56"/>
        <v>-</v>
      </c>
      <c r="F332" s="28" t="str">
        <f t="shared" si="58"/>
        <v>-</v>
      </c>
      <c r="G332" s="27" t="s">
        <v>27</v>
      </c>
      <c r="H332" s="27" t="s">
        <v>27</v>
      </c>
      <c r="I332" s="27" t="s">
        <v>27</v>
      </c>
      <c r="J332" s="27" t="s">
        <v>27</v>
      </c>
      <c r="K332" s="27" t="s">
        <v>27</v>
      </c>
      <c r="L332" s="27" t="s">
        <v>27</v>
      </c>
      <c r="M332" s="27" t="s">
        <v>27</v>
      </c>
      <c r="N332" s="26" t="str">
        <f t="shared" si="57"/>
        <v>-</v>
      </c>
      <c r="O332" s="27" t="s">
        <v>27</v>
      </c>
      <c r="P332" s="27" t="s">
        <v>27</v>
      </c>
      <c r="Q332" s="27" t="s">
        <v>27</v>
      </c>
      <c r="R332" s="27" t="s">
        <v>27</v>
      </c>
      <c r="S332" s="27" t="s">
        <v>27</v>
      </c>
      <c r="T332" s="29" t="s">
        <v>27</v>
      </c>
      <c r="U332" s="24">
        <v>2006</v>
      </c>
    </row>
    <row r="333" spans="1:21">
      <c r="A333" s="39" t="s">
        <v>226</v>
      </c>
      <c r="B333" s="39" t="s">
        <v>297</v>
      </c>
      <c r="C333" s="26" t="s">
        <v>27</v>
      </c>
      <c r="D333" s="27" t="s">
        <v>27</v>
      </c>
      <c r="E333" s="26" t="str">
        <f t="shared" si="56"/>
        <v>-</v>
      </c>
      <c r="F333" s="28" t="str">
        <f t="shared" si="58"/>
        <v>-</v>
      </c>
      <c r="G333" s="27" t="s">
        <v>27</v>
      </c>
      <c r="H333" s="27" t="s">
        <v>27</v>
      </c>
      <c r="I333" s="27" t="s">
        <v>27</v>
      </c>
      <c r="J333" s="27" t="s">
        <v>27</v>
      </c>
      <c r="K333" s="27" t="s">
        <v>27</v>
      </c>
      <c r="L333" s="27" t="s">
        <v>27</v>
      </c>
      <c r="M333" s="27" t="s">
        <v>27</v>
      </c>
      <c r="N333" s="26" t="str">
        <f t="shared" si="57"/>
        <v>-</v>
      </c>
      <c r="O333" s="27" t="s">
        <v>27</v>
      </c>
      <c r="P333" s="27" t="s">
        <v>27</v>
      </c>
      <c r="Q333" s="27" t="s">
        <v>27</v>
      </c>
      <c r="R333" s="27" t="s">
        <v>27</v>
      </c>
      <c r="S333" s="27" t="s">
        <v>27</v>
      </c>
      <c r="T333" s="29" t="s">
        <v>27</v>
      </c>
      <c r="U333" s="24">
        <v>2007</v>
      </c>
    </row>
    <row r="334" spans="1:21">
      <c r="A334" s="39" t="s">
        <v>228</v>
      </c>
      <c r="B334" s="39" t="s">
        <v>298</v>
      </c>
      <c r="C334" s="26" t="s">
        <v>27</v>
      </c>
      <c r="D334" s="27" t="s">
        <v>27</v>
      </c>
      <c r="E334" s="26" t="str">
        <f t="shared" si="56"/>
        <v>-</v>
      </c>
      <c r="F334" s="28" t="str">
        <f t="shared" si="58"/>
        <v>-</v>
      </c>
      <c r="G334" s="27" t="s">
        <v>27</v>
      </c>
      <c r="H334" s="27" t="s">
        <v>27</v>
      </c>
      <c r="I334" s="27" t="s">
        <v>27</v>
      </c>
      <c r="J334" s="27" t="s">
        <v>27</v>
      </c>
      <c r="K334" s="27" t="s">
        <v>27</v>
      </c>
      <c r="L334" s="27" t="s">
        <v>27</v>
      </c>
      <c r="M334" s="27" t="s">
        <v>27</v>
      </c>
      <c r="N334" s="26" t="str">
        <f t="shared" si="57"/>
        <v>-</v>
      </c>
      <c r="O334" s="27" t="s">
        <v>27</v>
      </c>
      <c r="P334" s="27" t="s">
        <v>27</v>
      </c>
      <c r="Q334" s="27" t="s">
        <v>27</v>
      </c>
      <c r="R334" s="27" t="s">
        <v>27</v>
      </c>
      <c r="S334" s="27" t="s">
        <v>27</v>
      </c>
      <c r="T334" s="29" t="s">
        <v>27</v>
      </c>
      <c r="U334" s="24">
        <v>2008</v>
      </c>
    </row>
    <row r="335" spans="1:21">
      <c r="A335" s="39" t="s">
        <v>230</v>
      </c>
      <c r="B335" s="39" t="s">
        <v>298</v>
      </c>
      <c r="C335" s="26" t="s">
        <v>27</v>
      </c>
      <c r="D335" s="27" t="s">
        <v>27</v>
      </c>
      <c r="E335" s="26" t="str">
        <f t="shared" si="56"/>
        <v>-</v>
      </c>
      <c r="F335" s="28" t="str">
        <f t="shared" si="58"/>
        <v>-</v>
      </c>
      <c r="G335" s="27" t="s">
        <v>27</v>
      </c>
      <c r="H335" s="27" t="s">
        <v>27</v>
      </c>
      <c r="I335" s="27" t="s">
        <v>27</v>
      </c>
      <c r="J335" s="27" t="s">
        <v>27</v>
      </c>
      <c r="K335" s="27" t="s">
        <v>27</v>
      </c>
      <c r="L335" s="27" t="s">
        <v>27</v>
      </c>
      <c r="M335" s="27" t="s">
        <v>27</v>
      </c>
      <c r="N335" s="26" t="str">
        <f t="shared" si="57"/>
        <v>-</v>
      </c>
      <c r="O335" s="27" t="s">
        <v>27</v>
      </c>
      <c r="P335" s="27" t="s">
        <v>27</v>
      </c>
      <c r="Q335" s="27" t="s">
        <v>27</v>
      </c>
      <c r="R335" s="27" t="s">
        <v>27</v>
      </c>
      <c r="S335" s="27" t="s">
        <v>27</v>
      </c>
      <c r="T335" s="29" t="s">
        <v>27</v>
      </c>
      <c r="U335" s="24">
        <v>2009</v>
      </c>
    </row>
    <row r="336" spans="1:21">
      <c r="A336" s="39" t="s">
        <v>231</v>
      </c>
      <c r="B336" s="39" t="s">
        <v>298</v>
      </c>
      <c r="C336" s="26" t="s">
        <v>27</v>
      </c>
      <c r="D336" s="27" t="s">
        <v>27</v>
      </c>
      <c r="E336" s="26" t="str">
        <f t="shared" si="56"/>
        <v>-</v>
      </c>
      <c r="F336" s="28" t="str">
        <f t="shared" si="58"/>
        <v>-</v>
      </c>
      <c r="G336" s="27" t="s">
        <v>27</v>
      </c>
      <c r="H336" s="27" t="s">
        <v>27</v>
      </c>
      <c r="I336" s="27" t="s">
        <v>27</v>
      </c>
      <c r="J336" s="27" t="s">
        <v>27</v>
      </c>
      <c r="K336" s="27" t="s">
        <v>27</v>
      </c>
      <c r="L336" s="27" t="s">
        <v>27</v>
      </c>
      <c r="M336" s="27" t="s">
        <v>27</v>
      </c>
      <c r="N336" s="26" t="str">
        <f t="shared" si="57"/>
        <v>-</v>
      </c>
      <c r="O336" s="27" t="s">
        <v>27</v>
      </c>
      <c r="P336" s="27" t="s">
        <v>27</v>
      </c>
      <c r="Q336" s="27" t="s">
        <v>27</v>
      </c>
      <c r="R336" s="27" t="s">
        <v>27</v>
      </c>
      <c r="S336" s="27" t="s">
        <v>27</v>
      </c>
      <c r="T336" s="29" t="s">
        <v>27</v>
      </c>
      <c r="U336" s="24">
        <v>2010</v>
      </c>
    </row>
    <row r="337" spans="1:21">
      <c r="A337" s="39" t="s">
        <v>232</v>
      </c>
      <c r="B337" s="39" t="s">
        <v>299</v>
      </c>
      <c r="C337" s="26" t="s">
        <v>27</v>
      </c>
      <c r="D337" s="27" t="s">
        <v>27</v>
      </c>
      <c r="E337" s="26" t="str">
        <f t="shared" si="56"/>
        <v>-</v>
      </c>
      <c r="F337" s="28" t="str">
        <f t="shared" si="58"/>
        <v>-</v>
      </c>
      <c r="G337" s="27" t="s">
        <v>27</v>
      </c>
      <c r="H337" s="27" t="s">
        <v>27</v>
      </c>
      <c r="I337" s="27" t="s">
        <v>27</v>
      </c>
      <c r="J337" s="27" t="s">
        <v>27</v>
      </c>
      <c r="K337" s="27" t="s">
        <v>27</v>
      </c>
      <c r="L337" s="27" t="s">
        <v>27</v>
      </c>
      <c r="M337" s="27" t="s">
        <v>27</v>
      </c>
      <c r="N337" s="26" t="str">
        <f t="shared" si="57"/>
        <v>-</v>
      </c>
      <c r="O337" s="27" t="s">
        <v>27</v>
      </c>
      <c r="P337" s="27" t="s">
        <v>27</v>
      </c>
      <c r="Q337" s="27" t="s">
        <v>27</v>
      </c>
      <c r="R337" s="27" t="s">
        <v>27</v>
      </c>
      <c r="S337" s="27" t="s">
        <v>27</v>
      </c>
      <c r="T337" s="29" t="s">
        <v>27</v>
      </c>
      <c r="U337" s="24">
        <v>2011</v>
      </c>
    </row>
    <row r="338" spans="1:21">
      <c r="A338" s="39" t="s">
        <v>234</v>
      </c>
      <c r="B338" s="39" t="s">
        <v>297</v>
      </c>
      <c r="C338" s="26" t="s">
        <v>27</v>
      </c>
      <c r="D338" s="27" t="s">
        <v>27</v>
      </c>
      <c r="E338" s="26" t="str">
        <f t="shared" si="56"/>
        <v>-</v>
      </c>
      <c r="F338" s="28" t="str">
        <f t="shared" si="58"/>
        <v>-</v>
      </c>
      <c r="G338" s="27" t="s">
        <v>27</v>
      </c>
      <c r="H338" s="27" t="s">
        <v>27</v>
      </c>
      <c r="I338" s="27" t="s">
        <v>27</v>
      </c>
      <c r="J338" s="27" t="s">
        <v>27</v>
      </c>
      <c r="K338" s="27" t="s">
        <v>27</v>
      </c>
      <c r="L338" s="27" t="s">
        <v>27</v>
      </c>
      <c r="M338" s="27" t="s">
        <v>27</v>
      </c>
      <c r="N338" s="26" t="str">
        <f t="shared" si="57"/>
        <v>-</v>
      </c>
      <c r="O338" s="27" t="s">
        <v>27</v>
      </c>
      <c r="P338" s="27" t="s">
        <v>27</v>
      </c>
      <c r="Q338" s="27" t="s">
        <v>27</v>
      </c>
      <c r="R338" s="27" t="s">
        <v>27</v>
      </c>
      <c r="S338" s="27" t="s">
        <v>27</v>
      </c>
      <c r="T338" s="29" t="s">
        <v>27</v>
      </c>
      <c r="U338" s="24">
        <v>2012</v>
      </c>
    </row>
    <row r="339" spans="1:21">
      <c r="A339" s="39" t="s">
        <v>235</v>
      </c>
      <c r="B339" s="39" t="s">
        <v>297</v>
      </c>
      <c r="C339" s="26" t="s">
        <v>27</v>
      </c>
      <c r="D339" s="27" t="s">
        <v>27</v>
      </c>
      <c r="E339" s="26" t="str">
        <f t="shared" si="56"/>
        <v>-</v>
      </c>
      <c r="F339" s="28" t="str">
        <f t="shared" si="58"/>
        <v>-</v>
      </c>
      <c r="G339" s="27" t="s">
        <v>27</v>
      </c>
      <c r="H339" s="27" t="s">
        <v>27</v>
      </c>
      <c r="I339" s="27" t="s">
        <v>27</v>
      </c>
      <c r="J339" s="27" t="s">
        <v>27</v>
      </c>
      <c r="K339" s="27" t="s">
        <v>27</v>
      </c>
      <c r="L339" s="27" t="s">
        <v>27</v>
      </c>
      <c r="M339" s="27" t="s">
        <v>27</v>
      </c>
      <c r="N339" s="26" t="str">
        <f t="shared" si="57"/>
        <v>-</v>
      </c>
      <c r="O339" s="27" t="s">
        <v>27</v>
      </c>
      <c r="P339" s="27" t="s">
        <v>27</v>
      </c>
      <c r="Q339" s="27" t="s">
        <v>27</v>
      </c>
      <c r="R339" s="27" t="s">
        <v>27</v>
      </c>
      <c r="S339" s="27" t="s">
        <v>27</v>
      </c>
      <c r="T339" s="29" t="s">
        <v>27</v>
      </c>
      <c r="U339" s="24">
        <v>2013</v>
      </c>
    </row>
    <row r="340" spans="1:21">
      <c r="A340" s="39" t="s">
        <v>236</v>
      </c>
      <c r="B340" s="39" t="s">
        <v>298</v>
      </c>
      <c r="C340" s="26" t="s">
        <v>27</v>
      </c>
      <c r="D340" s="27" t="s">
        <v>27</v>
      </c>
      <c r="E340" s="26" t="str">
        <f t="shared" si="56"/>
        <v>-</v>
      </c>
      <c r="F340" s="28" t="str">
        <f t="shared" si="58"/>
        <v>-</v>
      </c>
      <c r="G340" s="27" t="s">
        <v>27</v>
      </c>
      <c r="H340" s="27" t="s">
        <v>27</v>
      </c>
      <c r="I340" s="27" t="s">
        <v>27</v>
      </c>
      <c r="J340" s="27" t="s">
        <v>27</v>
      </c>
      <c r="K340" s="27" t="s">
        <v>27</v>
      </c>
      <c r="L340" s="27" t="s">
        <v>27</v>
      </c>
      <c r="M340" s="27" t="s">
        <v>27</v>
      </c>
      <c r="N340" s="26" t="str">
        <f t="shared" si="57"/>
        <v>-</v>
      </c>
      <c r="O340" s="27" t="s">
        <v>27</v>
      </c>
      <c r="P340" s="27" t="s">
        <v>27</v>
      </c>
      <c r="Q340" s="27" t="s">
        <v>27</v>
      </c>
      <c r="R340" s="27" t="s">
        <v>27</v>
      </c>
      <c r="S340" s="27" t="s">
        <v>27</v>
      </c>
      <c r="T340" s="29" t="s">
        <v>27</v>
      </c>
      <c r="U340" s="24">
        <v>2014</v>
      </c>
    </row>
    <row r="341" spans="1:21">
      <c r="A341" s="39" t="s">
        <v>237</v>
      </c>
      <c r="B341" s="39" t="s">
        <v>298</v>
      </c>
      <c r="C341" s="26" t="s">
        <v>27</v>
      </c>
      <c r="D341" s="27" t="s">
        <v>27</v>
      </c>
      <c r="E341" s="26" t="str">
        <f t="shared" si="56"/>
        <v>-</v>
      </c>
      <c r="F341" s="28" t="str">
        <f t="shared" si="58"/>
        <v>-</v>
      </c>
      <c r="G341" s="27" t="s">
        <v>27</v>
      </c>
      <c r="H341" s="27" t="s">
        <v>27</v>
      </c>
      <c r="I341" s="27" t="s">
        <v>27</v>
      </c>
      <c r="J341" s="27" t="s">
        <v>27</v>
      </c>
      <c r="K341" s="27" t="s">
        <v>27</v>
      </c>
      <c r="L341" s="27" t="s">
        <v>27</v>
      </c>
      <c r="M341" s="27" t="s">
        <v>27</v>
      </c>
      <c r="N341" s="26" t="str">
        <f t="shared" si="57"/>
        <v>-</v>
      </c>
      <c r="O341" s="27" t="s">
        <v>27</v>
      </c>
      <c r="P341" s="27" t="s">
        <v>27</v>
      </c>
      <c r="Q341" s="27" t="s">
        <v>27</v>
      </c>
      <c r="R341" s="27" t="s">
        <v>27</v>
      </c>
      <c r="S341" s="27" t="s">
        <v>27</v>
      </c>
      <c r="T341" s="29" t="s">
        <v>27</v>
      </c>
      <c r="U341" s="24">
        <v>2015</v>
      </c>
    </row>
    <row r="342" spans="1:21">
      <c r="A342" s="39" t="s">
        <v>238</v>
      </c>
      <c r="B342" s="39" t="s">
        <v>299</v>
      </c>
      <c r="C342" s="26" t="s">
        <v>27</v>
      </c>
      <c r="D342" s="27" t="s">
        <v>27</v>
      </c>
      <c r="E342" s="26" t="str">
        <f t="shared" si="56"/>
        <v>-</v>
      </c>
      <c r="F342" s="28" t="str">
        <f t="shared" si="58"/>
        <v>-</v>
      </c>
      <c r="G342" s="27" t="s">
        <v>27</v>
      </c>
      <c r="H342" s="27" t="s">
        <v>27</v>
      </c>
      <c r="I342" s="27" t="s">
        <v>27</v>
      </c>
      <c r="J342" s="27" t="s">
        <v>27</v>
      </c>
      <c r="K342" s="27" t="s">
        <v>27</v>
      </c>
      <c r="L342" s="27" t="s">
        <v>27</v>
      </c>
      <c r="M342" s="27" t="s">
        <v>27</v>
      </c>
      <c r="N342" s="26" t="str">
        <f t="shared" si="57"/>
        <v>-</v>
      </c>
      <c r="O342" s="27" t="s">
        <v>27</v>
      </c>
      <c r="P342" s="27" t="s">
        <v>27</v>
      </c>
      <c r="Q342" s="27" t="s">
        <v>27</v>
      </c>
      <c r="R342" s="27" t="s">
        <v>27</v>
      </c>
      <c r="S342" s="27" t="s">
        <v>27</v>
      </c>
      <c r="T342" s="29" t="s">
        <v>27</v>
      </c>
      <c r="U342" s="24">
        <v>2016</v>
      </c>
    </row>
    <row r="343" spans="1:21">
      <c r="A343" s="39" t="s">
        <v>239</v>
      </c>
      <c r="B343" s="39" t="s">
        <v>298</v>
      </c>
      <c r="C343" s="26" t="s">
        <v>27</v>
      </c>
      <c r="D343" s="27" t="s">
        <v>27</v>
      </c>
      <c r="E343" s="26" t="str">
        <f t="shared" si="56"/>
        <v>-</v>
      </c>
      <c r="F343" s="28" t="str">
        <f t="shared" si="58"/>
        <v>-</v>
      </c>
      <c r="G343" s="27" t="s">
        <v>27</v>
      </c>
      <c r="H343" s="27" t="s">
        <v>27</v>
      </c>
      <c r="I343" s="27" t="s">
        <v>27</v>
      </c>
      <c r="J343" s="27" t="s">
        <v>27</v>
      </c>
      <c r="K343" s="27" t="s">
        <v>27</v>
      </c>
      <c r="L343" s="27" t="s">
        <v>27</v>
      </c>
      <c r="M343" s="27" t="s">
        <v>27</v>
      </c>
      <c r="N343" s="26" t="str">
        <f t="shared" si="57"/>
        <v>-</v>
      </c>
      <c r="O343" s="27" t="s">
        <v>27</v>
      </c>
      <c r="P343" s="27" t="s">
        <v>27</v>
      </c>
      <c r="Q343" s="27" t="s">
        <v>27</v>
      </c>
      <c r="R343" s="27" t="s">
        <v>27</v>
      </c>
      <c r="S343" s="27" t="s">
        <v>27</v>
      </c>
      <c r="T343" s="29" t="s">
        <v>27</v>
      </c>
      <c r="U343" s="24">
        <v>2017</v>
      </c>
    </row>
    <row r="344" spans="1:21">
      <c r="A344" s="39" t="s">
        <v>240</v>
      </c>
      <c r="B344" s="39" t="s">
        <v>27</v>
      </c>
      <c r="C344" s="26" t="s">
        <v>27</v>
      </c>
      <c r="D344" s="27" t="s">
        <v>27</v>
      </c>
      <c r="E344" s="26" t="str">
        <f t="shared" si="56"/>
        <v>-</v>
      </c>
      <c r="F344" s="28" t="str">
        <f t="shared" si="58"/>
        <v>-</v>
      </c>
      <c r="G344" s="27" t="s">
        <v>27</v>
      </c>
      <c r="H344" s="27" t="s">
        <v>27</v>
      </c>
      <c r="I344" s="27" t="s">
        <v>27</v>
      </c>
      <c r="J344" s="27" t="s">
        <v>27</v>
      </c>
      <c r="K344" s="27" t="s">
        <v>27</v>
      </c>
      <c r="L344" s="27" t="s">
        <v>27</v>
      </c>
      <c r="M344" s="27" t="s">
        <v>27</v>
      </c>
      <c r="N344" s="26" t="str">
        <f t="shared" si="57"/>
        <v>-</v>
      </c>
      <c r="O344" s="27" t="s">
        <v>27</v>
      </c>
      <c r="P344" s="27" t="s">
        <v>27</v>
      </c>
      <c r="Q344" s="27" t="s">
        <v>27</v>
      </c>
      <c r="R344" s="27" t="s">
        <v>27</v>
      </c>
      <c r="S344" s="27" t="s">
        <v>27</v>
      </c>
      <c r="T344" s="29" t="s">
        <v>27</v>
      </c>
      <c r="U344" s="24">
        <v>2018</v>
      </c>
    </row>
    <row r="345" spans="1:21">
      <c r="A345" s="16" t="s">
        <v>300</v>
      </c>
      <c r="B345" s="16" t="s">
        <v>27</v>
      </c>
      <c r="C345" s="17" t="s">
        <v>27</v>
      </c>
      <c r="D345" s="17" t="s">
        <v>27</v>
      </c>
      <c r="E345" s="17" t="s">
        <v>27</v>
      </c>
      <c r="F345" s="18" t="str">
        <f t="shared" si="58"/>
        <v>-</v>
      </c>
      <c r="G345" s="17" t="s">
        <v>27</v>
      </c>
      <c r="H345" s="17" t="s">
        <v>27</v>
      </c>
      <c r="I345" s="17" t="s">
        <v>27</v>
      </c>
      <c r="J345" s="17" t="s">
        <v>27</v>
      </c>
      <c r="K345" s="17" t="s">
        <v>27</v>
      </c>
      <c r="L345" s="17" t="s">
        <v>27</v>
      </c>
      <c r="M345" s="17" t="str">
        <f>IF(ISERROR(SUM(N345/L345)),"-",SUM(N345/L345))</f>
        <v>-</v>
      </c>
      <c r="N345" s="17" t="s">
        <v>27</v>
      </c>
      <c r="O345" s="17" t="s">
        <v>27</v>
      </c>
      <c r="P345" s="17" t="s">
        <v>27</v>
      </c>
      <c r="Q345" s="17" t="s">
        <v>27</v>
      </c>
      <c r="R345" s="17" t="s">
        <v>27</v>
      </c>
      <c r="S345" s="17" t="s">
        <v>27</v>
      </c>
      <c r="T345" s="19" t="s">
        <v>27</v>
      </c>
      <c r="U345" s="3">
        <v>2019</v>
      </c>
    </row>
    <row r="346" spans="1:21">
      <c r="A346" s="25" t="s">
        <v>301</v>
      </c>
      <c r="B346" s="25" t="s">
        <v>302</v>
      </c>
      <c r="C346" s="26" t="s">
        <v>27</v>
      </c>
      <c r="D346" s="27" t="s">
        <v>27</v>
      </c>
      <c r="E346" s="26" t="str">
        <f>IF(ISERROR(SUM(D346-C346)),"-",SUM(D346-C346))</f>
        <v>-</v>
      </c>
      <c r="F346" s="28" t="str">
        <f t="shared" si="58"/>
        <v>-</v>
      </c>
      <c r="G346" s="27" t="s">
        <v>27</v>
      </c>
      <c r="H346" s="27" t="s">
        <v>27</v>
      </c>
      <c r="I346" s="27" t="s">
        <v>27</v>
      </c>
      <c r="J346" s="27" t="s">
        <v>27</v>
      </c>
      <c r="K346" s="27" t="s">
        <v>27</v>
      </c>
      <c r="L346" s="27" t="s">
        <v>27</v>
      </c>
      <c r="M346" s="27" t="s">
        <v>27</v>
      </c>
      <c r="N346" s="26" t="str">
        <f>IF(ISERROR((L346*M346)/100),"-",(L346*M346)/100)</f>
        <v>-</v>
      </c>
      <c r="O346" s="27" t="s">
        <v>27</v>
      </c>
      <c r="P346" s="27" t="s">
        <v>27</v>
      </c>
      <c r="Q346" s="27" t="s">
        <v>27</v>
      </c>
      <c r="R346" s="27" t="s">
        <v>27</v>
      </c>
      <c r="S346" s="27" t="s">
        <v>27</v>
      </c>
      <c r="T346" s="29" t="s">
        <v>27</v>
      </c>
      <c r="U346" s="24">
        <v>1199</v>
      </c>
    </row>
    <row r="347" spans="1:21">
      <c r="A347" s="25" t="s">
        <v>303</v>
      </c>
      <c r="B347" s="25" t="s">
        <v>304</v>
      </c>
      <c r="C347" s="26" t="s">
        <v>27</v>
      </c>
      <c r="D347" s="27" t="s">
        <v>27</v>
      </c>
      <c r="E347" s="26" t="str">
        <f>IF(ISERROR(SUM(D347-C347)),"-",SUM(D347-C347))</f>
        <v>-</v>
      </c>
      <c r="F347" s="28" t="str">
        <f t="shared" si="58"/>
        <v>-</v>
      </c>
      <c r="G347" s="27" t="s">
        <v>27</v>
      </c>
      <c r="H347" s="27" t="s">
        <v>27</v>
      </c>
      <c r="I347" s="27" t="s">
        <v>27</v>
      </c>
      <c r="J347" s="27" t="s">
        <v>27</v>
      </c>
      <c r="K347" s="27" t="s">
        <v>27</v>
      </c>
      <c r="L347" s="27" t="s">
        <v>27</v>
      </c>
      <c r="M347" s="27" t="s">
        <v>27</v>
      </c>
      <c r="N347" s="26" t="str">
        <f>IF(ISERROR((L347*M347)/100),"-",(L347*M347)/100)</f>
        <v>-</v>
      </c>
      <c r="O347" s="27" t="s">
        <v>27</v>
      </c>
      <c r="P347" s="27" t="s">
        <v>27</v>
      </c>
      <c r="Q347" s="27" t="s">
        <v>27</v>
      </c>
      <c r="R347" s="27" t="s">
        <v>27</v>
      </c>
      <c r="S347" s="27" t="s">
        <v>27</v>
      </c>
      <c r="T347" s="29" t="s">
        <v>27</v>
      </c>
      <c r="U347" s="24">
        <v>1200</v>
      </c>
    </row>
    <row r="348" spans="1:21">
      <c r="A348" s="25" t="s">
        <v>305</v>
      </c>
      <c r="B348" s="25" t="s">
        <v>306</v>
      </c>
      <c r="C348" s="26" t="s">
        <v>27</v>
      </c>
      <c r="D348" s="27" t="s">
        <v>27</v>
      </c>
      <c r="E348" s="26" t="str">
        <f>IF(ISERROR(SUM(D348-C348)),"-",SUM(D348-C348))</f>
        <v>-</v>
      </c>
      <c r="F348" s="28" t="str">
        <f t="shared" si="58"/>
        <v>-</v>
      </c>
      <c r="G348" s="27" t="s">
        <v>27</v>
      </c>
      <c r="H348" s="27" t="s">
        <v>27</v>
      </c>
      <c r="I348" s="27" t="s">
        <v>27</v>
      </c>
      <c r="J348" s="27" t="s">
        <v>27</v>
      </c>
      <c r="K348" s="27" t="s">
        <v>27</v>
      </c>
      <c r="L348" s="27" t="s">
        <v>27</v>
      </c>
      <c r="M348" s="27" t="s">
        <v>27</v>
      </c>
      <c r="N348" s="26" t="str">
        <f>IF(ISERROR((L348*M348)/100),"-",(L348*M348)/100)</f>
        <v>-</v>
      </c>
      <c r="O348" s="27" t="s">
        <v>27</v>
      </c>
      <c r="P348" s="27" t="s">
        <v>27</v>
      </c>
      <c r="Q348" s="27" t="s">
        <v>27</v>
      </c>
      <c r="R348" s="27" t="s">
        <v>27</v>
      </c>
      <c r="S348" s="27" t="s">
        <v>27</v>
      </c>
      <c r="T348" s="29" t="s">
        <v>27</v>
      </c>
      <c r="U348" s="24">
        <v>1201</v>
      </c>
    </row>
  </sheetData>
  <mergeCells count="7">
    <mergeCell ref="A4:A6"/>
    <mergeCell ref="B4:B6"/>
    <mergeCell ref="H4:L4"/>
    <mergeCell ref="C4:G4"/>
    <mergeCell ref="O4:S4"/>
    <mergeCell ref="H5:L5"/>
    <mergeCell ref="O5:S5"/>
  </mergeCells>
  <conditionalFormatting sqref="D3:Q348">
    <cfRule type="containsBlanks" dxfId="2" priority="1">
      <formula>LEN(TRIM(D3))=0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26"/>
  <sheetViews>
    <sheetView workbookViewId="0"/>
  </sheetViews>
  <sheetFormatPr defaultRowHeight="15"/>
  <cols>
    <col min="1" max="2" width="50" customWidth="1"/>
    <col min="3" max="19" width="11" customWidth="1"/>
    <col min="20" max="20" width="75" customWidth="1"/>
    <col min="21" max="21" width="9.140625" hidden="1" customWidth="1"/>
  </cols>
  <sheetData>
    <row r="1" spans="1:21" ht="18.75">
      <c r="A1" s="1" t="s">
        <v>2</v>
      </c>
    </row>
    <row r="3" spans="1:21" ht="0" hidden="1" customHeight="1">
      <c r="A3" t="s">
        <v>3</v>
      </c>
      <c r="B3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  <c r="K3" s="2" t="s">
        <v>13</v>
      </c>
      <c r="L3" s="2" t="s">
        <v>14</v>
      </c>
      <c r="M3" s="2" t="s">
        <v>15</v>
      </c>
      <c r="N3" s="2" t="s">
        <v>16</v>
      </c>
      <c r="O3" s="2" t="s">
        <v>17</v>
      </c>
      <c r="P3" s="2" t="s">
        <v>18</v>
      </c>
      <c r="Q3" s="2" t="s">
        <v>19</v>
      </c>
      <c r="R3" s="2" t="s">
        <v>20</v>
      </c>
      <c r="S3" s="2" t="s">
        <v>21</v>
      </c>
      <c r="T3" s="2" t="s">
        <v>22</v>
      </c>
      <c r="U3" s="2" t="s">
        <v>23</v>
      </c>
    </row>
    <row r="4" spans="1:21" ht="25.5">
      <c r="A4" s="44" t="s">
        <v>24</v>
      </c>
      <c r="B4" s="44" t="s">
        <v>25</v>
      </c>
      <c r="C4" s="47" t="s">
        <v>26</v>
      </c>
      <c r="D4" s="47" t="s">
        <v>27</v>
      </c>
      <c r="E4" s="47" t="s">
        <v>27</v>
      </c>
      <c r="F4" s="47" t="s">
        <v>27</v>
      </c>
      <c r="G4" s="47" t="s">
        <v>27</v>
      </c>
      <c r="H4" s="47" t="s">
        <v>28</v>
      </c>
      <c r="I4" s="47" t="s">
        <v>27</v>
      </c>
      <c r="J4" s="47" t="s">
        <v>27</v>
      </c>
      <c r="K4" s="47" t="s">
        <v>27</v>
      </c>
      <c r="L4" s="47" t="s">
        <v>27</v>
      </c>
      <c r="M4" s="4" t="s">
        <v>29</v>
      </c>
      <c r="N4" s="4" t="s">
        <v>30</v>
      </c>
      <c r="O4" s="47" t="s">
        <v>31</v>
      </c>
      <c r="P4" s="47" t="s">
        <v>27</v>
      </c>
      <c r="Q4" s="47" t="s">
        <v>27</v>
      </c>
      <c r="R4" s="47" t="s">
        <v>27</v>
      </c>
      <c r="S4" s="47" t="s">
        <v>27</v>
      </c>
      <c r="T4" s="4" t="s">
        <v>22</v>
      </c>
      <c r="U4" s="5"/>
    </row>
    <row r="5" spans="1:21" ht="25.5">
      <c r="A5" s="45" t="s">
        <v>27</v>
      </c>
      <c r="B5" s="45" t="s">
        <v>27</v>
      </c>
      <c r="C5" s="4" t="s">
        <v>32</v>
      </c>
      <c r="D5" s="4" t="s">
        <v>33</v>
      </c>
      <c r="E5" s="4" t="s">
        <v>34</v>
      </c>
      <c r="F5" s="4" t="s">
        <v>35</v>
      </c>
      <c r="G5" s="4" t="s">
        <v>36</v>
      </c>
      <c r="H5" s="47" t="s">
        <v>37</v>
      </c>
      <c r="I5" s="47" t="s">
        <v>27</v>
      </c>
      <c r="J5" s="47" t="s">
        <v>27</v>
      </c>
      <c r="K5" s="47" t="s">
        <v>27</v>
      </c>
      <c r="L5" s="47" t="s">
        <v>27</v>
      </c>
      <c r="M5" s="4" t="s">
        <v>38</v>
      </c>
      <c r="N5" s="4" t="s">
        <v>30</v>
      </c>
      <c r="O5" s="47" t="s">
        <v>39</v>
      </c>
      <c r="P5" s="47" t="s">
        <v>27</v>
      </c>
      <c r="Q5" s="47" t="s">
        <v>27</v>
      </c>
      <c r="R5" s="47" t="s">
        <v>27</v>
      </c>
      <c r="S5" s="47" t="s">
        <v>27</v>
      </c>
      <c r="T5" s="4" t="s">
        <v>40</v>
      </c>
      <c r="U5" s="5"/>
    </row>
    <row r="6" spans="1:21">
      <c r="A6" s="46" t="s">
        <v>27</v>
      </c>
      <c r="B6" s="46" t="s">
        <v>27</v>
      </c>
      <c r="C6" s="6" t="s">
        <v>41</v>
      </c>
      <c r="D6" s="6" t="s">
        <v>41</v>
      </c>
      <c r="E6" s="6" t="s">
        <v>41</v>
      </c>
      <c r="F6" s="6" t="s">
        <v>41</v>
      </c>
      <c r="G6" s="6" t="s">
        <v>41</v>
      </c>
      <c r="H6" s="6" t="s">
        <v>42</v>
      </c>
      <c r="I6" s="6" t="s">
        <v>43</v>
      </c>
      <c r="J6" s="6" t="s">
        <v>44</v>
      </c>
      <c r="K6" s="6" t="s">
        <v>45</v>
      </c>
      <c r="L6" s="6" t="s">
        <v>46</v>
      </c>
      <c r="M6" s="6" t="s">
        <v>46</v>
      </c>
      <c r="N6" s="6" t="s">
        <v>42</v>
      </c>
      <c r="O6" s="6" t="s">
        <v>43</v>
      </c>
      <c r="P6" s="6" t="s">
        <v>44</v>
      </c>
      <c r="Q6" s="6" t="s">
        <v>45</v>
      </c>
      <c r="R6" s="6" t="s">
        <v>46</v>
      </c>
      <c r="S6" s="6" t="s">
        <v>46</v>
      </c>
      <c r="T6" s="6" t="s">
        <v>27</v>
      </c>
      <c r="U6" s="7"/>
    </row>
    <row r="7" spans="1:21">
      <c r="A7" s="8" t="s">
        <v>307</v>
      </c>
      <c r="B7" s="8" t="s">
        <v>27</v>
      </c>
      <c r="C7" s="9">
        <f>SUM(C8)</f>
        <v>0</v>
      </c>
      <c r="D7" s="9">
        <f>SUM(D8)</f>
        <v>0</v>
      </c>
      <c r="E7" s="9">
        <f>SUM(E8)</f>
        <v>0</v>
      </c>
      <c r="F7" s="10" t="str">
        <f t="shared" ref="F7:F70" si="0">IF(ISERROR(SUM(D7/G7)),"-",SUM(D7/G7))</f>
        <v>-</v>
      </c>
      <c r="G7" s="9">
        <f t="shared" ref="G7:L7" si="1">SUM(G8)</f>
        <v>0</v>
      </c>
      <c r="H7" s="9">
        <f t="shared" si="1"/>
        <v>0</v>
      </c>
      <c r="I7" s="9">
        <f t="shared" si="1"/>
        <v>0</v>
      </c>
      <c r="J7" s="9">
        <f t="shared" si="1"/>
        <v>0</v>
      </c>
      <c r="K7" s="9">
        <f t="shared" si="1"/>
        <v>0</v>
      </c>
      <c r="L7" s="9">
        <f t="shared" si="1"/>
        <v>0</v>
      </c>
      <c r="M7" s="9" t="str">
        <f>IF(ISERROR(SUM(N7/L7)),"-",SUM(N7/L7))</f>
        <v>-</v>
      </c>
      <c r="N7" s="9">
        <f t="shared" ref="N7:T7" si="2">SUM(N8)</f>
        <v>0</v>
      </c>
      <c r="O7" s="9">
        <f t="shared" si="2"/>
        <v>0</v>
      </c>
      <c r="P7" s="9">
        <f t="shared" si="2"/>
        <v>0</v>
      </c>
      <c r="Q7" s="9">
        <f t="shared" si="2"/>
        <v>0</v>
      </c>
      <c r="R7" s="9">
        <f t="shared" si="2"/>
        <v>0</v>
      </c>
      <c r="S7" s="9">
        <f t="shared" si="2"/>
        <v>0</v>
      </c>
      <c r="T7" s="11">
        <f t="shared" si="2"/>
        <v>0</v>
      </c>
      <c r="U7" s="3">
        <v>1202</v>
      </c>
    </row>
    <row r="8" spans="1:21">
      <c r="A8" s="12" t="s">
        <v>308</v>
      </c>
      <c r="B8" s="12" t="s">
        <v>27</v>
      </c>
      <c r="C8" s="13">
        <f>SUM(C9,C55,C86,C92,C98,C104,C260,C331,C397,C403,C409,C415,C421)</f>
        <v>0</v>
      </c>
      <c r="D8" s="13">
        <f>SUM(D9,D55,D86,D92,D98,D104,D260,D331,D397,D403,D409,D415,D421)</f>
        <v>0</v>
      </c>
      <c r="E8" s="13">
        <f>SUM(E9,E55,E86,E92,E98,E104,E260,E331,E397,E403,E409,E415,E421)</f>
        <v>0</v>
      </c>
      <c r="F8" s="14" t="str">
        <f t="shared" si="0"/>
        <v>-</v>
      </c>
      <c r="G8" s="13">
        <f t="shared" ref="G8:L8" si="3">SUM(G9,G55,G86,G92,G98,G104,G260,G331,G397,G403,G409,G415,G421)</f>
        <v>0</v>
      </c>
      <c r="H8" s="13">
        <f t="shared" si="3"/>
        <v>0</v>
      </c>
      <c r="I8" s="13">
        <f t="shared" si="3"/>
        <v>0</v>
      </c>
      <c r="J8" s="13">
        <f t="shared" si="3"/>
        <v>0</v>
      </c>
      <c r="K8" s="13">
        <f t="shared" si="3"/>
        <v>0</v>
      </c>
      <c r="L8" s="13">
        <f t="shared" si="3"/>
        <v>0</v>
      </c>
      <c r="M8" s="13" t="str">
        <f>IF(ISERROR(SUM(N8/L8)),"-",SUM(N8/L8))</f>
        <v>-</v>
      </c>
      <c r="N8" s="13">
        <f t="shared" ref="N8:T8" si="4">SUM(N9,N55,N86,N92,N98,N104,N260,N331,N397,N403,N409,N415,N421)</f>
        <v>0</v>
      </c>
      <c r="O8" s="13">
        <f t="shared" si="4"/>
        <v>0</v>
      </c>
      <c r="P8" s="13">
        <f t="shared" si="4"/>
        <v>0</v>
      </c>
      <c r="Q8" s="13">
        <f t="shared" si="4"/>
        <v>0</v>
      </c>
      <c r="R8" s="13">
        <f t="shared" si="4"/>
        <v>0</v>
      </c>
      <c r="S8" s="13">
        <f t="shared" si="4"/>
        <v>0</v>
      </c>
      <c r="T8" s="15">
        <f t="shared" si="4"/>
        <v>0</v>
      </c>
      <c r="U8" s="3">
        <v>1203</v>
      </c>
    </row>
    <row r="9" spans="1:21">
      <c r="A9" s="16" t="s">
        <v>309</v>
      </c>
      <c r="B9" s="16" t="s">
        <v>27</v>
      </c>
      <c r="C9" s="17">
        <f>SUM(C10,C15,C20,C25,C30,C35,C40,C45,C50)</f>
        <v>0</v>
      </c>
      <c r="D9" s="17">
        <f>SUM(D10,D15,D20,D25,D30,D35,D40,D45,D50)</f>
        <v>0</v>
      </c>
      <c r="E9" s="17">
        <f>SUM(E10,E15,E20,E25,E30,E35,E40,E45,E50)</f>
        <v>0</v>
      </c>
      <c r="F9" s="18" t="str">
        <f t="shared" si="0"/>
        <v>-</v>
      </c>
      <c r="G9" s="17">
        <f t="shared" ref="G9:L9" si="5">SUM(G10,G15,G20,G25,G30,G35,G40,G45,G50)</f>
        <v>0</v>
      </c>
      <c r="H9" s="17">
        <f t="shared" si="5"/>
        <v>0</v>
      </c>
      <c r="I9" s="17">
        <f t="shared" si="5"/>
        <v>0</v>
      </c>
      <c r="J9" s="17">
        <f t="shared" si="5"/>
        <v>0</v>
      </c>
      <c r="K9" s="17">
        <f t="shared" si="5"/>
        <v>0</v>
      </c>
      <c r="L9" s="17">
        <f t="shared" si="5"/>
        <v>0</v>
      </c>
      <c r="M9" s="17" t="str">
        <f>IF(ISERROR(SUM(N9/L9)),"-",SUM(N9/L9))</f>
        <v>-</v>
      </c>
      <c r="N9" s="17">
        <f t="shared" ref="N9:T9" si="6">SUM(N10,N15,N20,N25,N30,N35,N40,N45,N50)</f>
        <v>0</v>
      </c>
      <c r="O9" s="17">
        <f t="shared" si="6"/>
        <v>0</v>
      </c>
      <c r="P9" s="17">
        <f t="shared" si="6"/>
        <v>0</v>
      </c>
      <c r="Q9" s="17">
        <f t="shared" si="6"/>
        <v>0</v>
      </c>
      <c r="R9" s="17">
        <f t="shared" si="6"/>
        <v>0</v>
      </c>
      <c r="S9" s="17">
        <f t="shared" si="6"/>
        <v>0</v>
      </c>
      <c r="T9" s="19">
        <f t="shared" si="6"/>
        <v>0</v>
      </c>
      <c r="U9" s="3">
        <v>1204</v>
      </c>
    </row>
    <row r="10" spans="1:21">
      <c r="A10" s="40" t="s">
        <v>310</v>
      </c>
      <c r="B10" s="40" t="s">
        <v>311</v>
      </c>
      <c r="C10" s="41">
        <f>SUM(C11,C12,C13,C14)</f>
        <v>0</v>
      </c>
      <c r="D10" s="41">
        <f>SUM(D11,D12,D13,D14)</f>
        <v>0</v>
      </c>
      <c r="E10" s="41">
        <f>SUM(E11,E12,E13,E14)</f>
        <v>0</v>
      </c>
      <c r="F10" s="42" t="str">
        <f t="shared" si="0"/>
        <v>-</v>
      </c>
      <c r="G10" s="41">
        <f t="shared" ref="G10:L10" si="7">SUM(G11,G12,G13,G14)</f>
        <v>0</v>
      </c>
      <c r="H10" s="41">
        <f t="shared" si="7"/>
        <v>0</v>
      </c>
      <c r="I10" s="41">
        <f t="shared" si="7"/>
        <v>0</v>
      </c>
      <c r="J10" s="41">
        <f t="shared" si="7"/>
        <v>0</v>
      </c>
      <c r="K10" s="41">
        <f t="shared" si="7"/>
        <v>0</v>
      </c>
      <c r="L10" s="41">
        <f t="shared" si="7"/>
        <v>0</v>
      </c>
      <c r="M10" s="41" t="str">
        <f>IF(ISERROR(SUM(N10/L10)),"-",SUM(N10/L10))</f>
        <v>-</v>
      </c>
      <c r="N10" s="41">
        <f t="shared" ref="N10:T10" si="8">SUM(N11,N12,N13,N14)</f>
        <v>0</v>
      </c>
      <c r="O10" s="41">
        <f t="shared" si="8"/>
        <v>0</v>
      </c>
      <c r="P10" s="41">
        <f t="shared" si="8"/>
        <v>0</v>
      </c>
      <c r="Q10" s="41">
        <f t="shared" si="8"/>
        <v>0</v>
      </c>
      <c r="R10" s="41">
        <f t="shared" si="8"/>
        <v>0</v>
      </c>
      <c r="S10" s="41">
        <f t="shared" si="8"/>
        <v>0</v>
      </c>
      <c r="T10" s="43">
        <f t="shared" si="8"/>
        <v>0</v>
      </c>
      <c r="U10" s="3">
        <v>1205</v>
      </c>
    </row>
    <row r="11" spans="1:21">
      <c r="A11" s="25" t="s">
        <v>312</v>
      </c>
      <c r="B11" s="25" t="s">
        <v>27</v>
      </c>
      <c r="C11" s="26" t="s">
        <v>27</v>
      </c>
      <c r="D11" s="27" t="s">
        <v>27</v>
      </c>
      <c r="E11" s="26" t="str">
        <f>IF(ISERROR(SUM(D11-C11)),"-",SUM(D11-C11))</f>
        <v>-</v>
      </c>
      <c r="F11" s="28" t="str">
        <f t="shared" si="0"/>
        <v>-</v>
      </c>
      <c r="G11" s="27" t="s">
        <v>27</v>
      </c>
      <c r="H11" s="27" t="s">
        <v>27</v>
      </c>
      <c r="I11" s="27" t="s">
        <v>27</v>
      </c>
      <c r="J11" s="27" t="s">
        <v>27</v>
      </c>
      <c r="K11" s="27" t="s">
        <v>27</v>
      </c>
      <c r="L11" s="27" t="s">
        <v>27</v>
      </c>
      <c r="M11" s="27" t="s">
        <v>27</v>
      </c>
      <c r="N11" s="26" t="str">
        <f>IF(ISERROR((L11*M11)/100),"-",(L11*M11)/100)</f>
        <v>-</v>
      </c>
      <c r="O11" s="27" t="s">
        <v>27</v>
      </c>
      <c r="P11" s="27" t="s">
        <v>27</v>
      </c>
      <c r="Q11" s="27" t="s">
        <v>27</v>
      </c>
      <c r="R11" s="27" t="s">
        <v>27</v>
      </c>
      <c r="S11" s="27" t="s">
        <v>27</v>
      </c>
      <c r="T11" s="29" t="s">
        <v>27</v>
      </c>
      <c r="U11" s="24">
        <v>1206</v>
      </c>
    </row>
    <row r="12" spans="1:21">
      <c r="A12" s="25" t="s">
        <v>313</v>
      </c>
      <c r="B12" s="25" t="s">
        <v>27</v>
      </c>
      <c r="C12" s="26" t="s">
        <v>27</v>
      </c>
      <c r="D12" s="27" t="s">
        <v>27</v>
      </c>
      <c r="E12" s="26" t="str">
        <f>IF(ISERROR(SUM(D12-C12)),"-",SUM(D12-C12))</f>
        <v>-</v>
      </c>
      <c r="F12" s="28" t="str">
        <f t="shared" si="0"/>
        <v>-</v>
      </c>
      <c r="G12" s="27" t="s">
        <v>27</v>
      </c>
      <c r="H12" s="27" t="s">
        <v>27</v>
      </c>
      <c r="I12" s="27" t="s">
        <v>27</v>
      </c>
      <c r="J12" s="27" t="s">
        <v>27</v>
      </c>
      <c r="K12" s="27" t="s">
        <v>27</v>
      </c>
      <c r="L12" s="27" t="s">
        <v>27</v>
      </c>
      <c r="M12" s="27" t="s">
        <v>27</v>
      </c>
      <c r="N12" s="26" t="str">
        <f>IF(ISERROR((L12*M12)/100),"-",(L12*M12)/100)</f>
        <v>-</v>
      </c>
      <c r="O12" s="27" t="s">
        <v>27</v>
      </c>
      <c r="P12" s="27" t="s">
        <v>27</v>
      </c>
      <c r="Q12" s="27" t="s">
        <v>27</v>
      </c>
      <c r="R12" s="27" t="s">
        <v>27</v>
      </c>
      <c r="S12" s="27" t="s">
        <v>27</v>
      </c>
      <c r="T12" s="29" t="s">
        <v>27</v>
      </c>
      <c r="U12" s="24">
        <v>1207</v>
      </c>
    </row>
    <row r="13" spans="1:21">
      <c r="A13" s="25" t="s">
        <v>314</v>
      </c>
      <c r="B13" s="25" t="s">
        <v>27</v>
      </c>
      <c r="C13" s="26" t="s">
        <v>27</v>
      </c>
      <c r="D13" s="27" t="s">
        <v>27</v>
      </c>
      <c r="E13" s="26" t="str">
        <f>IF(ISERROR(SUM(D13-C13)),"-",SUM(D13-C13))</f>
        <v>-</v>
      </c>
      <c r="F13" s="28" t="str">
        <f t="shared" si="0"/>
        <v>-</v>
      </c>
      <c r="G13" s="27" t="s">
        <v>27</v>
      </c>
      <c r="H13" s="27" t="s">
        <v>27</v>
      </c>
      <c r="I13" s="27" t="s">
        <v>27</v>
      </c>
      <c r="J13" s="27" t="s">
        <v>27</v>
      </c>
      <c r="K13" s="27" t="s">
        <v>27</v>
      </c>
      <c r="L13" s="27" t="s">
        <v>27</v>
      </c>
      <c r="M13" s="27" t="s">
        <v>27</v>
      </c>
      <c r="N13" s="26" t="str">
        <f>IF(ISERROR((L13*M13)/100),"-",(L13*M13)/100)</f>
        <v>-</v>
      </c>
      <c r="O13" s="27" t="s">
        <v>27</v>
      </c>
      <c r="P13" s="27" t="s">
        <v>27</v>
      </c>
      <c r="Q13" s="27" t="s">
        <v>27</v>
      </c>
      <c r="R13" s="27" t="s">
        <v>27</v>
      </c>
      <c r="S13" s="27" t="s">
        <v>27</v>
      </c>
      <c r="T13" s="29" t="s">
        <v>27</v>
      </c>
      <c r="U13" s="24">
        <v>1208</v>
      </c>
    </row>
    <row r="14" spans="1:21">
      <c r="A14" s="25" t="s">
        <v>315</v>
      </c>
      <c r="B14" s="25" t="s">
        <v>27</v>
      </c>
      <c r="C14" s="26" t="s">
        <v>27</v>
      </c>
      <c r="D14" s="27" t="s">
        <v>27</v>
      </c>
      <c r="E14" s="26" t="str">
        <f>IF(ISERROR(SUM(D14-C14)),"-",SUM(D14-C14))</f>
        <v>-</v>
      </c>
      <c r="F14" s="28" t="str">
        <f t="shared" si="0"/>
        <v>-</v>
      </c>
      <c r="G14" s="27" t="s">
        <v>27</v>
      </c>
      <c r="H14" s="27" t="s">
        <v>27</v>
      </c>
      <c r="I14" s="27" t="s">
        <v>27</v>
      </c>
      <c r="J14" s="27" t="s">
        <v>27</v>
      </c>
      <c r="K14" s="27" t="s">
        <v>27</v>
      </c>
      <c r="L14" s="27" t="s">
        <v>27</v>
      </c>
      <c r="M14" s="27" t="s">
        <v>27</v>
      </c>
      <c r="N14" s="26" t="str">
        <f>IF(ISERROR((L14*M14)/100),"-",(L14*M14)/100)</f>
        <v>-</v>
      </c>
      <c r="O14" s="27" t="s">
        <v>27</v>
      </c>
      <c r="P14" s="27" t="s">
        <v>27</v>
      </c>
      <c r="Q14" s="27" t="s">
        <v>27</v>
      </c>
      <c r="R14" s="27" t="s">
        <v>27</v>
      </c>
      <c r="S14" s="27" t="s">
        <v>27</v>
      </c>
      <c r="T14" s="29" t="s">
        <v>27</v>
      </c>
      <c r="U14" s="24">
        <v>1209</v>
      </c>
    </row>
    <row r="15" spans="1:21">
      <c r="A15" s="40" t="s">
        <v>316</v>
      </c>
      <c r="B15" s="40" t="s">
        <v>317</v>
      </c>
      <c r="C15" s="41">
        <f>SUM(C16,C17,C18,C19)</f>
        <v>0</v>
      </c>
      <c r="D15" s="41">
        <f>SUM(D16,D17,D18,D19)</f>
        <v>0</v>
      </c>
      <c r="E15" s="41">
        <f>SUM(E16,E17,E18,E19)</f>
        <v>0</v>
      </c>
      <c r="F15" s="42" t="str">
        <f t="shared" si="0"/>
        <v>-</v>
      </c>
      <c r="G15" s="41">
        <f t="shared" ref="G15:L15" si="9">SUM(G16,G17,G18,G19)</f>
        <v>0</v>
      </c>
      <c r="H15" s="41">
        <f t="shared" si="9"/>
        <v>0</v>
      </c>
      <c r="I15" s="41">
        <f t="shared" si="9"/>
        <v>0</v>
      </c>
      <c r="J15" s="41">
        <f t="shared" si="9"/>
        <v>0</v>
      </c>
      <c r="K15" s="41">
        <f t="shared" si="9"/>
        <v>0</v>
      </c>
      <c r="L15" s="41">
        <f t="shared" si="9"/>
        <v>0</v>
      </c>
      <c r="M15" s="41" t="str">
        <f>IF(ISERROR(SUM(N15/L15)),"-",SUM(N15/L15))</f>
        <v>-</v>
      </c>
      <c r="N15" s="41">
        <f t="shared" ref="N15:T15" si="10">SUM(N16,N17,N18,N19)</f>
        <v>0</v>
      </c>
      <c r="O15" s="41">
        <f t="shared" si="10"/>
        <v>0</v>
      </c>
      <c r="P15" s="41">
        <f t="shared" si="10"/>
        <v>0</v>
      </c>
      <c r="Q15" s="41">
        <f t="shared" si="10"/>
        <v>0</v>
      </c>
      <c r="R15" s="41">
        <f t="shared" si="10"/>
        <v>0</v>
      </c>
      <c r="S15" s="41">
        <f t="shared" si="10"/>
        <v>0</v>
      </c>
      <c r="T15" s="43">
        <f t="shared" si="10"/>
        <v>0</v>
      </c>
      <c r="U15" s="3">
        <v>1210</v>
      </c>
    </row>
    <row r="16" spans="1:21">
      <c r="A16" s="25" t="s">
        <v>312</v>
      </c>
      <c r="B16" s="25" t="s">
        <v>27</v>
      </c>
      <c r="C16" s="26" t="s">
        <v>27</v>
      </c>
      <c r="D16" s="27" t="s">
        <v>27</v>
      </c>
      <c r="E16" s="26" t="str">
        <f>IF(ISERROR(SUM(D16-C16)),"-",SUM(D16-C16))</f>
        <v>-</v>
      </c>
      <c r="F16" s="28" t="str">
        <f t="shared" si="0"/>
        <v>-</v>
      </c>
      <c r="G16" s="27" t="s">
        <v>27</v>
      </c>
      <c r="H16" s="27" t="s">
        <v>27</v>
      </c>
      <c r="I16" s="27" t="s">
        <v>27</v>
      </c>
      <c r="J16" s="27" t="s">
        <v>27</v>
      </c>
      <c r="K16" s="27" t="s">
        <v>27</v>
      </c>
      <c r="L16" s="27" t="s">
        <v>27</v>
      </c>
      <c r="M16" s="27" t="s">
        <v>27</v>
      </c>
      <c r="N16" s="26" t="str">
        <f>IF(ISERROR((L16*M16)/100),"-",(L16*M16)/100)</f>
        <v>-</v>
      </c>
      <c r="O16" s="27" t="s">
        <v>27</v>
      </c>
      <c r="P16" s="27" t="s">
        <v>27</v>
      </c>
      <c r="Q16" s="27" t="s">
        <v>27</v>
      </c>
      <c r="R16" s="27" t="s">
        <v>27</v>
      </c>
      <c r="S16" s="27" t="s">
        <v>27</v>
      </c>
      <c r="T16" s="29" t="s">
        <v>27</v>
      </c>
      <c r="U16" s="24">
        <v>1211</v>
      </c>
    </row>
    <row r="17" spans="1:21">
      <c r="A17" s="25" t="s">
        <v>313</v>
      </c>
      <c r="B17" s="25" t="s">
        <v>27</v>
      </c>
      <c r="C17" s="26" t="s">
        <v>27</v>
      </c>
      <c r="D17" s="27" t="s">
        <v>27</v>
      </c>
      <c r="E17" s="26" t="str">
        <f>IF(ISERROR(SUM(D17-C17)),"-",SUM(D17-C17))</f>
        <v>-</v>
      </c>
      <c r="F17" s="28" t="str">
        <f t="shared" si="0"/>
        <v>-</v>
      </c>
      <c r="G17" s="27" t="s">
        <v>27</v>
      </c>
      <c r="H17" s="27" t="s">
        <v>27</v>
      </c>
      <c r="I17" s="27" t="s">
        <v>27</v>
      </c>
      <c r="J17" s="27" t="s">
        <v>27</v>
      </c>
      <c r="K17" s="27" t="s">
        <v>27</v>
      </c>
      <c r="L17" s="27" t="s">
        <v>27</v>
      </c>
      <c r="M17" s="27" t="s">
        <v>27</v>
      </c>
      <c r="N17" s="26" t="str">
        <f>IF(ISERROR((L17*M17)/100),"-",(L17*M17)/100)</f>
        <v>-</v>
      </c>
      <c r="O17" s="27" t="s">
        <v>27</v>
      </c>
      <c r="P17" s="27" t="s">
        <v>27</v>
      </c>
      <c r="Q17" s="27" t="s">
        <v>27</v>
      </c>
      <c r="R17" s="27" t="s">
        <v>27</v>
      </c>
      <c r="S17" s="27" t="s">
        <v>27</v>
      </c>
      <c r="T17" s="29" t="s">
        <v>27</v>
      </c>
      <c r="U17" s="24">
        <v>1212</v>
      </c>
    </row>
    <row r="18" spans="1:21">
      <c r="A18" s="25" t="s">
        <v>314</v>
      </c>
      <c r="B18" s="25" t="s">
        <v>27</v>
      </c>
      <c r="C18" s="26" t="s">
        <v>27</v>
      </c>
      <c r="D18" s="27" t="s">
        <v>27</v>
      </c>
      <c r="E18" s="26" t="str">
        <f>IF(ISERROR(SUM(D18-C18)),"-",SUM(D18-C18))</f>
        <v>-</v>
      </c>
      <c r="F18" s="28" t="str">
        <f t="shared" si="0"/>
        <v>-</v>
      </c>
      <c r="G18" s="27" t="s">
        <v>27</v>
      </c>
      <c r="H18" s="27" t="s">
        <v>27</v>
      </c>
      <c r="I18" s="27" t="s">
        <v>27</v>
      </c>
      <c r="J18" s="27" t="s">
        <v>27</v>
      </c>
      <c r="K18" s="27" t="s">
        <v>27</v>
      </c>
      <c r="L18" s="27" t="s">
        <v>27</v>
      </c>
      <c r="M18" s="27" t="s">
        <v>27</v>
      </c>
      <c r="N18" s="26" t="str">
        <f>IF(ISERROR((L18*M18)/100),"-",(L18*M18)/100)</f>
        <v>-</v>
      </c>
      <c r="O18" s="27" t="s">
        <v>27</v>
      </c>
      <c r="P18" s="27" t="s">
        <v>27</v>
      </c>
      <c r="Q18" s="27" t="s">
        <v>27</v>
      </c>
      <c r="R18" s="27" t="s">
        <v>27</v>
      </c>
      <c r="S18" s="27" t="s">
        <v>27</v>
      </c>
      <c r="T18" s="29" t="s">
        <v>27</v>
      </c>
      <c r="U18" s="24">
        <v>1213</v>
      </c>
    </row>
    <row r="19" spans="1:21">
      <c r="A19" s="25" t="s">
        <v>315</v>
      </c>
      <c r="B19" s="25" t="s">
        <v>27</v>
      </c>
      <c r="C19" s="26" t="s">
        <v>27</v>
      </c>
      <c r="D19" s="27" t="s">
        <v>27</v>
      </c>
      <c r="E19" s="26" t="str">
        <f>IF(ISERROR(SUM(D19-C19)),"-",SUM(D19-C19))</f>
        <v>-</v>
      </c>
      <c r="F19" s="28" t="str">
        <f t="shared" si="0"/>
        <v>-</v>
      </c>
      <c r="G19" s="27" t="s">
        <v>27</v>
      </c>
      <c r="H19" s="27" t="s">
        <v>27</v>
      </c>
      <c r="I19" s="27" t="s">
        <v>27</v>
      </c>
      <c r="J19" s="27" t="s">
        <v>27</v>
      </c>
      <c r="K19" s="27" t="s">
        <v>27</v>
      </c>
      <c r="L19" s="27" t="s">
        <v>27</v>
      </c>
      <c r="M19" s="27" t="s">
        <v>27</v>
      </c>
      <c r="N19" s="26" t="str">
        <f>IF(ISERROR((L19*M19)/100),"-",(L19*M19)/100)</f>
        <v>-</v>
      </c>
      <c r="O19" s="27" t="s">
        <v>27</v>
      </c>
      <c r="P19" s="27" t="s">
        <v>27</v>
      </c>
      <c r="Q19" s="27" t="s">
        <v>27</v>
      </c>
      <c r="R19" s="27" t="s">
        <v>27</v>
      </c>
      <c r="S19" s="27" t="s">
        <v>27</v>
      </c>
      <c r="T19" s="29" t="s">
        <v>27</v>
      </c>
      <c r="U19" s="24">
        <v>1214</v>
      </c>
    </row>
    <row r="20" spans="1:21">
      <c r="A20" s="40" t="s">
        <v>318</v>
      </c>
      <c r="B20" s="40" t="s">
        <v>319</v>
      </c>
      <c r="C20" s="41">
        <f>SUM(C21,C22,C23,C24)</f>
        <v>0</v>
      </c>
      <c r="D20" s="41">
        <f>SUM(D21,D22,D23,D24)</f>
        <v>0</v>
      </c>
      <c r="E20" s="41">
        <f>SUM(E21,E22,E23,E24)</f>
        <v>0</v>
      </c>
      <c r="F20" s="42" t="str">
        <f t="shared" si="0"/>
        <v>-</v>
      </c>
      <c r="G20" s="41">
        <f t="shared" ref="G20:L20" si="11">SUM(G21,G22,G23,G24)</f>
        <v>0</v>
      </c>
      <c r="H20" s="41">
        <f t="shared" si="11"/>
        <v>0</v>
      </c>
      <c r="I20" s="41">
        <f t="shared" si="11"/>
        <v>0</v>
      </c>
      <c r="J20" s="41">
        <f t="shared" si="11"/>
        <v>0</v>
      </c>
      <c r="K20" s="41">
        <f t="shared" si="11"/>
        <v>0</v>
      </c>
      <c r="L20" s="41">
        <f t="shared" si="11"/>
        <v>0</v>
      </c>
      <c r="M20" s="41" t="str">
        <f>IF(ISERROR(SUM(N20/L20)),"-",SUM(N20/L20))</f>
        <v>-</v>
      </c>
      <c r="N20" s="41">
        <f t="shared" ref="N20:T20" si="12">SUM(N21,N22,N23,N24)</f>
        <v>0</v>
      </c>
      <c r="O20" s="41">
        <f t="shared" si="12"/>
        <v>0</v>
      </c>
      <c r="P20" s="41">
        <f t="shared" si="12"/>
        <v>0</v>
      </c>
      <c r="Q20" s="41">
        <f t="shared" si="12"/>
        <v>0</v>
      </c>
      <c r="R20" s="41">
        <f t="shared" si="12"/>
        <v>0</v>
      </c>
      <c r="S20" s="41">
        <f t="shared" si="12"/>
        <v>0</v>
      </c>
      <c r="T20" s="43">
        <f t="shared" si="12"/>
        <v>0</v>
      </c>
      <c r="U20" s="3">
        <v>1215</v>
      </c>
    </row>
    <row r="21" spans="1:21">
      <c r="A21" s="25" t="s">
        <v>312</v>
      </c>
      <c r="B21" s="25" t="s">
        <v>27</v>
      </c>
      <c r="C21" s="26" t="s">
        <v>27</v>
      </c>
      <c r="D21" s="27" t="s">
        <v>27</v>
      </c>
      <c r="E21" s="26" t="str">
        <f>IF(ISERROR(SUM(D21-C21)),"-",SUM(D21-C21))</f>
        <v>-</v>
      </c>
      <c r="F21" s="28" t="str">
        <f t="shared" si="0"/>
        <v>-</v>
      </c>
      <c r="G21" s="27" t="s">
        <v>27</v>
      </c>
      <c r="H21" s="27" t="s">
        <v>27</v>
      </c>
      <c r="I21" s="27" t="s">
        <v>27</v>
      </c>
      <c r="J21" s="27" t="s">
        <v>27</v>
      </c>
      <c r="K21" s="27" t="s">
        <v>27</v>
      </c>
      <c r="L21" s="27" t="s">
        <v>27</v>
      </c>
      <c r="M21" s="27" t="s">
        <v>27</v>
      </c>
      <c r="N21" s="26" t="str">
        <f>IF(ISERROR((L21*M21)/100),"-",(L21*M21)/100)</f>
        <v>-</v>
      </c>
      <c r="O21" s="27" t="s">
        <v>27</v>
      </c>
      <c r="P21" s="27" t="s">
        <v>27</v>
      </c>
      <c r="Q21" s="27" t="s">
        <v>27</v>
      </c>
      <c r="R21" s="27" t="s">
        <v>27</v>
      </c>
      <c r="S21" s="27" t="s">
        <v>27</v>
      </c>
      <c r="T21" s="29" t="s">
        <v>27</v>
      </c>
      <c r="U21" s="24">
        <v>1216</v>
      </c>
    </row>
    <row r="22" spans="1:21">
      <c r="A22" s="25" t="s">
        <v>313</v>
      </c>
      <c r="B22" s="25" t="s">
        <v>27</v>
      </c>
      <c r="C22" s="26" t="s">
        <v>27</v>
      </c>
      <c r="D22" s="27" t="s">
        <v>27</v>
      </c>
      <c r="E22" s="26" t="str">
        <f>IF(ISERROR(SUM(D22-C22)),"-",SUM(D22-C22))</f>
        <v>-</v>
      </c>
      <c r="F22" s="28" t="str">
        <f t="shared" si="0"/>
        <v>-</v>
      </c>
      <c r="G22" s="27" t="s">
        <v>27</v>
      </c>
      <c r="H22" s="27" t="s">
        <v>27</v>
      </c>
      <c r="I22" s="27" t="s">
        <v>27</v>
      </c>
      <c r="J22" s="27" t="s">
        <v>27</v>
      </c>
      <c r="K22" s="27" t="s">
        <v>27</v>
      </c>
      <c r="L22" s="27" t="s">
        <v>27</v>
      </c>
      <c r="M22" s="27" t="s">
        <v>27</v>
      </c>
      <c r="N22" s="26" t="str">
        <f>IF(ISERROR((L22*M22)/100),"-",(L22*M22)/100)</f>
        <v>-</v>
      </c>
      <c r="O22" s="27" t="s">
        <v>27</v>
      </c>
      <c r="P22" s="27" t="s">
        <v>27</v>
      </c>
      <c r="Q22" s="27" t="s">
        <v>27</v>
      </c>
      <c r="R22" s="27" t="s">
        <v>27</v>
      </c>
      <c r="S22" s="27" t="s">
        <v>27</v>
      </c>
      <c r="T22" s="29" t="s">
        <v>27</v>
      </c>
      <c r="U22" s="24">
        <v>1217</v>
      </c>
    </row>
    <row r="23" spans="1:21">
      <c r="A23" s="25" t="s">
        <v>314</v>
      </c>
      <c r="B23" s="25" t="s">
        <v>27</v>
      </c>
      <c r="C23" s="26" t="s">
        <v>27</v>
      </c>
      <c r="D23" s="27" t="s">
        <v>27</v>
      </c>
      <c r="E23" s="26" t="str">
        <f>IF(ISERROR(SUM(D23-C23)),"-",SUM(D23-C23))</f>
        <v>-</v>
      </c>
      <c r="F23" s="28" t="str">
        <f t="shared" si="0"/>
        <v>-</v>
      </c>
      <c r="G23" s="27" t="s">
        <v>27</v>
      </c>
      <c r="H23" s="27" t="s">
        <v>27</v>
      </c>
      <c r="I23" s="27" t="s">
        <v>27</v>
      </c>
      <c r="J23" s="27" t="s">
        <v>27</v>
      </c>
      <c r="K23" s="27" t="s">
        <v>27</v>
      </c>
      <c r="L23" s="27" t="s">
        <v>27</v>
      </c>
      <c r="M23" s="27" t="s">
        <v>27</v>
      </c>
      <c r="N23" s="26" t="str">
        <f>IF(ISERROR((L23*M23)/100),"-",(L23*M23)/100)</f>
        <v>-</v>
      </c>
      <c r="O23" s="27" t="s">
        <v>27</v>
      </c>
      <c r="P23" s="27" t="s">
        <v>27</v>
      </c>
      <c r="Q23" s="27" t="s">
        <v>27</v>
      </c>
      <c r="R23" s="27" t="s">
        <v>27</v>
      </c>
      <c r="S23" s="27" t="s">
        <v>27</v>
      </c>
      <c r="T23" s="29" t="s">
        <v>27</v>
      </c>
      <c r="U23" s="24">
        <v>1218</v>
      </c>
    </row>
    <row r="24" spans="1:21">
      <c r="A24" s="25" t="s">
        <v>315</v>
      </c>
      <c r="B24" s="25" t="s">
        <v>27</v>
      </c>
      <c r="C24" s="26" t="s">
        <v>27</v>
      </c>
      <c r="D24" s="27" t="s">
        <v>27</v>
      </c>
      <c r="E24" s="26" t="str">
        <f>IF(ISERROR(SUM(D24-C24)),"-",SUM(D24-C24))</f>
        <v>-</v>
      </c>
      <c r="F24" s="28" t="str">
        <f t="shared" si="0"/>
        <v>-</v>
      </c>
      <c r="G24" s="27" t="s">
        <v>27</v>
      </c>
      <c r="H24" s="27" t="s">
        <v>27</v>
      </c>
      <c r="I24" s="27" t="s">
        <v>27</v>
      </c>
      <c r="J24" s="27" t="s">
        <v>27</v>
      </c>
      <c r="K24" s="27" t="s">
        <v>27</v>
      </c>
      <c r="L24" s="27" t="s">
        <v>27</v>
      </c>
      <c r="M24" s="27" t="s">
        <v>27</v>
      </c>
      <c r="N24" s="26" t="str">
        <f>IF(ISERROR((L24*M24)/100),"-",(L24*M24)/100)</f>
        <v>-</v>
      </c>
      <c r="O24" s="27" t="s">
        <v>27</v>
      </c>
      <c r="P24" s="27" t="s">
        <v>27</v>
      </c>
      <c r="Q24" s="27" t="s">
        <v>27</v>
      </c>
      <c r="R24" s="27" t="s">
        <v>27</v>
      </c>
      <c r="S24" s="27" t="s">
        <v>27</v>
      </c>
      <c r="T24" s="29" t="s">
        <v>27</v>
      </c>
      <c r="U24" s="24">
        <v>1219</v>
      </c>
    </row>
    <row r="25" spans="1:21">
      <c r="A25" s="40" t="s">
        <v>320</v>
      </c>
      <c r="B25" s="40" t="s">
        <v>321</v>
      </c>
      <c r="C25" s="41">
        <f>SUM(C26,C27,C28,C29)</f>
        <v>0</v>
      </c>
      <c r="D25" s="41">
        <f>SUM(D26,D27,D28,D29)</f>
        <v>0</v>
      </c>
      <c r="E25" s="41">
        <f>SUM(E26,E27,E28,E29)</f>
        <v>0</v>
      </c>
      <c r="F25" s="42" t="str">
        <f t="shared" si="0"/>
        <v>-</v>
      </c>
      <c r="G25" s="41">
        <f t="shared" ref="G25:L25" si="13">SUM(G26,G27,G28,G29)</f>
        <v>0</v>
      </c>
      <c r="H25" s="41">
        <f t="shared" si="13"/>
        <v>0</v>
      </c>
      <c r="I25" s="41">
        <f t="shared" si="13"/>
        <v>0</v>
      </c>
      <c r="J25" s="41">
        <f t="shared" si="13"/>
        <v>0</v>
      </c>
      <c r="K25" s="41">
        <f t="shared" si="13"/>
        <v>0</v>
      </c>
      <c r="L25" s="41">
        <f t="shared" si="13"/>
        <v>0</v>
      </c>
      <c r="M25" s="41" t="str">
        <f>IF(ISERROR(SUM(N25/L25)),"-",SUM(N25/L25))</f>
        <v>-</v>
      </c>
      <c r="N25" s="41">
        <f t="shared" ref="N25:T25" si="14">SUM(N26,N27,N28,N29)</f>
        <v>0</v>
      </c>
      <c r="O25" s="41">
        <f t="shared" si="14"/>
        <v>0</v>
      </c>
      <c r="P25" s="41">
        <f t="shared" si="14"/>
        <v>0</v>
      </c>
      <c r="Q25" s="41">
        <f t="shared" si="14"/>
        <v>0</v>
      </c>
      <c r="R25" s="41">
        <f t="shared" si="14"/>
        <v>0</v>
      </c>
      <c r="S25" s="41">
        <f t="shared" si="14"/>
        <v>0</v>
      </c>
      <c r="T25" s="43">
        <f t="shared" si="14"/>
        <v>0</v>
      </c>
      <c r="U25" s="3">
        <v>1220</v>
      </c>
    </row>
    <row r="26" spans="1:21">
      <c r="A26" s="25" t="s">
        <v>312</v>
      </c>
      <c r="B26" s="25" t="s">
        <v>27</v>
      </c>
      <c r="C26" s="26" t="s">
        <v>27</v>
      </c>
      <c r="D26" s="27" t="s">
        <v>27</v>
      </c>
      <c r="E26" s="26" t="str">
        <f>IF(ISERROR(SUM(D26-C26)),"-",SUM(D26-C26))</f>
        <v>-</v>
      </c>
      <c r="F26" s="28" t="str">
        <f t="shared" si="0"/>
        <v>-</v>
      </c>
      <c r="G26" s="27" t="s">
        <v>27</v>
      </c>
      <c r="H26" s="27" t="s">
        <v>27</v>
      </c>
      <c r="I26" s="27" t="s">
        <v>27</v>
      </c>
      <c r="J26" s="27" t="s">
        <v>27</v>
      </c>
      <c r="K26" s="27" t="s">
        <v>27</v>
      </c>
      <c r="L26" s="27" t="s">
        <v>27</v>
      </c>
      <c r="M26" s="27" t="s">
        <v>27</v>
      </c>
      <c r="N26" s="26" t="str">
        <f>IF(ISERROR((L26*M26)/100),"-",(L26*M26)/100)</f>
        <v>-</v>
      </c>
      <c r="O26" s="27" t="s">
        <v>27</v>
      </c>
      <c r="P26" s="27" t="s">
        <v>27</v>
      </c>
      <c r="Q26" s="27" t="s">
        <v>27</v>
      </c>
      <c r="R26" s="27" t="s">
        <v>27</v>
      </c>
      <c r="S26" s="27" t="s">
        <v>27</v>
      </c>
      <c r="T26" s="29" t="s">
        <v>27</v>
      </c>
      <c r="U26" s="24">
        <v>1221</v>
      </c>
    </row>
    <row r="27" spans="1:21">
      <c r="A27" s="25" t="s">
        <v>313</v>
      </c>
      <c r="B27" s="25" t="s">
        <v>27</v>
      </c>
      <c r="C27" s="26" t="s">
        <v>27</v>
      </c>
      <c r="D27" s="27" t="s">
        <v>27</v>
      </c>
      <c r="E27" s="26" t="str">
        <f>IF(ISERROR(SUM(D27-C27)),"-",SUM(D27-C27))</f>
        <v>-</v>
      </c>
      <c r="F27" s="28" t="str">
        <f t="shared" si="0"/>
        <v>-</v>
      </c>
      <c r="G27" s="27" t="s">
        <v>27</v>
      </c>
      <c r="H27" s="27" t="s">
        <v>27</v>
      </c>
      <c r="I27" s="27" t="s">
        <v>27</v>
      </c>
      <c r="J27" s="27" t="s">
        <v>27</v>
      </c>
      <c r="K27" s="27" t="s">
        <v>27</v>
      </c>
      <c r="L27" s="27" t="s">
        <v>27</v>
      </c>
      <c r="M27" s="27" t="s">
        <v>27</v>
      </c>
      <c r="N27" s="26" t="str">
        <f>IF(ISERROR((L27*M27)/100),"-",(L27*M27)/100)</f>
        <v>-</v>
      </c>
      <c r="O27" s="27" t="s">
        <v>27</v>
      </c>
      <c r="P27" s="27" t="s">
        <v>27</v>
      </c>
      <c r="Q27" s="27" t="s">
        <v>27</v>
      </c>
      <c r="R27" s="27" t="s">
        <v>27</v>
      </c>
      <c r="S27" s="27" t="s">
        <v>27</v>
      </c>
      <c r="T27" s="29" t="s">
        <v>27</v>
      </c>
      <c r="U27" s="24">
        <v>1222</v>
      </c>
    </row>
    <row r="28" spans="1:21">
      <c r="A28" s="25" t="s">
        <v>314</v>
      </c>
      <c r="B28" s="25" t="s">
        <v>27</v>
      </c>
      <c r="C28" s="26" t="s">
        <v>27</v>
      </c>
      <c r="D28" s="27" t="s">
        <v>27</v>
      </c>
      <c r="E28" s="26" t="str">
        <f>IF(ISERROR(SUM(D28-C28)),"-",SUM(D28-C28))</f>
        <v>-</v>
      </c>
      <c r="F28" s="28" t="str">
        <f t="shared" si="0"/>
        <v>-</v>
      </c>
      <c r="G28" s="27" t="s">
        <v>27</v>
      </c>
      <c r="H28" s="27" t="s">
        <v>27</v>
      </c>
      <c r="I28" s="27" t="s">
        <v>27</v>
      </c>
      <c r="J28" s="27" t="s">
        <v>27</v>
      </c>
      <c r="K28" s="27" t="s">
        <v>27</v>
      </c>
      <c r="L28" s="27" t="s">
        <v>27</v>
      </c>
      <c r="M28" s="27" t="s">
        <v>27</v>
      </c>
      <c r="N28" s="26" t="str">
        <f>IF(ISERROR((L28*M28)/100),"-",(L28*M28)/100)</f>
        <v>-</v>
      </c>
      <c r="O28" s="27" t="s">
        <v>27</v>
      </c>
      <c r="P28" s="27" t="s">
        <v>27</v>
      </c>
      <c r="Q28" s="27" t="s">
        <v>27</v>
      </c>
      <c r="R28" s="27" t="s">
        <v>27</v>
      </c>
      <c r="S28" s="27" t="s">
        <v>27</v>
      </c>
      <c r="T28" s="29" t="s">
        <v>27</v>
      </c>
      <c r="U28" s="24">
        <v>1223</v>
      </c>
    </row>
    <row r="29" spans="1:21">
      <c r="A29" s="25" t="s">
        <v>315</v>
      </c>
      <c r="B29" s="25" t="s">
        <v>27</v>
      </c>
      <c r="C29" s="26" t="s">
        <v>27</v>
      </c>
      <c r="D29" s="27" t="s">
        <v>27</v>
      </c>
      <c r="E29" s="26" t="str">
        <f>IF(ISERROR(SUM(D29-C29)),"-",SUM(D29-C29))</f>
        <v>-</v>
      </c>
      <c r="F29" s="28" t="str">
        <f t="shared" si="0"/>
        <v>-</v>
      </c>
      <c r="G29" s="27" t="s">
        <v>27</v>
      </c>
      <c r="H29" s="27" t="s">
        <v>27</v>
      </c>
      <c r="I29" s="27" t="s">
        <v>27</v>
      </c>
      <c r="J29" s="27" t="s">
        <v>27</v>
      </c>
      <c r="K29" s="27" t="s">
        <v>27</v>
      </c>
      <c r="L29" s="27" t="s">
        <v>27</v>
      </c>
      <c r="M29" s="27" t="s">
        <v>27</v>
      </c>
      <c r="N29" s="26" t="str">
        <f>IF(ISERROR((L29*M29)/100),"-",(L29*M29)/100)</f>
        <v>-</v>
      </c>
      <c r="O29" s="27" t="s">
        <v>27</v>
      </c>
      <c r="P29" s="27" t="s">
        <v>27</v>
      </c>
      <c r="Q29" s="27" t="s">
        <v>27</v>
      </c>
      <c r="R29" s="27" t="s">
        <v>27</v>
      </c>
      <c r="S29" s="27" t="s">
        <v>27</v>
      </c>
      <c r="T29" s="29" t="s">
        <v>27</v>
      </c>
      <c r="U29" s="24">
        <v>1224</v>
      </c>
    </row>
    <row r="30" spans="1:21">
      <c r="A30" s="40" t="s">
        <v>322</v>
      </c>
      <c r="B30" s="40" t="s">
        <v>323</v>
      </c>
      <c r="C30" s="41">
        <f>SUM(C31,C32,C33,C34)</f>
        <v>0</v>
      </c>
      <c r="D30" s="41">
        <f>SUM(D31,D32,D33,D34)</f>
        <v>0</v>
      </c>
      <c r="E30" s="41">
        <f>SUM(E31,E32,E33,E34)</f>
        <v>0</v>
      </c>
      <c r="F30" s="42" t="str">
        <f t="shared" si="0"/>
        <v>-</v>
      </c>
      <c r="G30" s="41">
        <f t="shared" ref="G30:L30" si="15">SUM(G31,G32,G33,G34)</f>
        <v>0</v>
      </c>
      <c r="H30" s="41">
        <f t="shared" si="15"/>
        <v>0</v>
      </c>
      <c r="I30" s="41">
        <f t="shared" si="15"/>
        <v>0</v>
      </c>
      <c r="J30" s="41">
        <f t="shared" si="15"/>
        <v>0</v>
      </c>
      <c r="K30" s="41">
        <f t="shared" si="15"/>
        <v>0</v>
      </c>
      <c r="L30" s="41">
        <f t="shared" si="15"/>
        <v>0</v>
      </c>
      <c r="M30" s="41" t="str">
        <f>IF(ISERROR(SUM(N30/L30)),"-",SUM(N30/L30))</f>
        <v>-</v>
      </c>
      <c r="N30" s="41">
        <f t="shared" ref="N30:T30" si="16">SUM(N31,N32,N33,N34)</f>
        <v>0</v>
      </c>
      <c r="O30" s="41">
        <f t="shared" si="16"/>
        <v>0</v>
      </c>
      <c r="P30" s="41">
        <f t="shared" si="16"/>
        <v>0</v>
      </c>
      <c r="Q30" s="41">
        <f t="shared" si="16"/>
        <v>0</v>
      </c>
      <c r="R30" s="41">
        <f t="shared" si="16"/>
        <v>0</v>
      </c>
      <c r="S30" s="41">
        <f t="shared" si="16"/>
        <v>0</v>
      </c>
      <c r="T30" s="43">
        <f t="shared" si="16"/>
        <v>0</v>
      </c>
      <c r="U30" s="3">
        <v>1225</v>
      </c>
    </row>
    <row r="31" spans="1:21">
      <c r="A31" s="25" t="s">
        <v>312</v>
      </c>
      <c r="B31" s="25" t="s">
        <v>27</v>
      </c>
      <c r="C31" s="26" t="s">
        <v>27</v>
      </c>
      <c r="D31" s="27" t="s">
        <v>27</v>
      </c>
      <c r="E31" s="26" t="str">
        <f>IF(ISERROR(SUM(D31-C31)),"-",SUM(D31-C31))</f>
        <v>-</v>
      </c>
      <c r="F31" s="28" t="str">
        <f t="shared" si="0"/>
        <v>-</v>
      </c>
      <c r="G31" s="27" t="s">
        <v>27</v>
      </c>
      <c r="H31" s="27" t="s">
        <v>27</v>
      </c>
      <c r="I31" s="27" t="s">
        <v>27</v>
      </c>
      <c r="J31" s="27" t="s">
        <v>27</v>
      </c>
      <c r="K31" s="27" t="s">
        <v>27</v>
      </c>
      <c r="L31" s="27" t="s">
        <v>27</v>
      </c>
      <c r="M31" s="27" t="s">
        <v>27</v>
      </c>
      <c r="N31" s="26" t="str">
        <f>IF(ISERROR((L31*M31)/100),"-",(L31*M31)/100)</f>
        <v>-</v>
      </c>
      <c r="O31" s="27" t="s">
        <v>27</v>
      </c>
      <c r="P31" s="27" t="s">
        <v>27</v>
      </c>
      <c r="Q31" s="27" t="s">
        <v>27</v>
      </c>
      <c r="R31" s="27" t="s">
        <v>27</v>
      </c>
      <c r="S31" s="27" t="s">
        <v>27</v>
      </c>
      <c r="T31" s="29" t="s">
        <v>27</v>
      </c>
      <c r="U31" s="24">
        <v>1226</v>
      </c>
    </row>
    <row r="32" spans="1:21">
      <c r="A32" s="25" t="s">
        <v>313</v>
      </c>
      <c r="B32" s="25" t="s">
        <v>27</v>
      </c>
      <c r="C32" s="26" t="s">
        <v>27</v>
      </c>
      <c r="D32" s="27" t="s">
        <v>27</v>
      </c>
      <c r="E32" s="26" t="str">
        <f>IF(ISERROR(SUM(D32-C32)),"-",SUM(D32-C32))</f>
        <v>-</v>
      </c>
      <c r="F32" s="28" t="str">
        <f t="shared" si="0"/>
        <v>-</v>
      </c>
      <c r="G32" s="27" t="s">
        <v>27</v>
      </c>
      <c r="H32" s="27" t="s">
        <v>27</v>
      </c>
      <c r="I32" s="27" t="s">
        <v>27</v>
      </c>
      <c r="J32" s="27" t="s">
        <v>27</v>
      </c>
      <c r="K32" s="27" t="s">
        <v>27</v>
      </c>
      <c r="L32" s="27" t="s">
        <v>27</v>
      </c>
      <c r="M32" s="27" t="s">
        <v>27</v>
      </c>
      <c r="N32" s="26" t="str">
        <f>IF(ISERROR((L32*M32)/100),"-",(L32*M32)/100)</f>
        <v>-</v>
      </c>
      <c r="O32" s="27" t="s">
        <v>27</v>
      </c>
      <c r="P32" s="27" t="s">
        <v>27</v>
      </c>
      <c r="Q32" s="27" t="s">
        <v>27</v>
      </c>
      <c r="R32" s="27" t="s">
        <v>27</v>
      </c>
      <c r="S32" s="27" t="s">
        <v>27</v>
      </c>
      <c r="T32" s="29" t="s">
        <v>27</v>
      </c>
      <c r="U32" s="24">
        <v>1227</v>
      </c>
    </row>
    <row r="33" spans="1:21">
      <c r="A33" s="25" t="s">
        <v>314</v>
      </c>
      <c r="B33" s="25" t="s">
        <v>27</v>
      </c>
      <c r="C33" s="26" t="s">
        <v>27</v>
      </c>
      <c r="D33" s="27" t="s">
        <v>27</v>
      </c>
      <c r="E33" s="26" t="str">
        <f>IF(ISERROR(SUM(D33-C33)),"-",SUM(D33-C33))</f>
        <v>-</v>
      </c>
      <c r="F33" s="28" t="str">
        <f t="shared" si="0"/>
        <v>-</v>
      </c>
      <c r="G33" s="27" t="s">
        <v>27</v>
      </c>
      <c r="H33" s="27" t="s">
        <v>27</v>
      </c>
      <c r="I33" s="27" t="s">
        <v>27</v>
      </c>
      <c r="J33" s="27" t="s">
        <v>27</v>
      </c>
      <c r="K33" s="27" t="s">
        <v>27</v>
      </c>
      <c r="L33" s="27" t="s">
        <v>27</v>
      </c>
      <c r="M33" s="27" t="s">
        <v>27</v>
      </c>
      <c r="N33" s="26" t="str">
        <f>IF(ISERROR((L33*M33)/100),"-",(L33*M33)/100)</f>
        <v>-</v>
      </c>
      <c r="O33" s="27" t="s">
        <v>27</v>
      </c>
      <c r="P33" s="27" t="s">
        <v>27</v>
      </c>
      <c r="Q33" s="27" t="s">
        <v>27</v>
      </c>
      <c r="R33" s="27" t="s">
        <v>27</v>
      </c>
      <c r="S33" s="27" t="s">
        <v>27</v>
      </c>
      <c r="T33" s="29" t="s">
        <v>27</v>
      </c>
      <c r="U33" s="24">
        <v>1228</v>
      </c>
    </row>
    <row r="34" spans="1:21">
      <c r="A34" s="25" t="s">
        <v>315</v>
      </c>
      <c r="B34" s="25" t="s">
        <v>27</v>
      </c>
      <c r="C34" s="26" t="s">
        <v>27</v>
      </c>
      <c r="D34" s="27" t="s">
        <v>27</v>
      </c>
      <c r="E34" s="26" t="str">
        <f>IF(ISERROR(SUM(D34-C34)),"-",SUM(D34-C34))</f>
        <v>-</v>
      </c>
      <c r="F34" s="28" t="str">
        <f t="shared" si="0"/>
        <v>-</v>
      </c>
      <c r="G34" s="27" t="s">
        <v>27</v>
      </c>
      <c r="H34" s="27" t="s">
        <v>27</v>
      </c>
      <c r="I34" s="27" t="s">
        <v>27</v>
      </c>
      <c r="J34" s="27" t="s">
        <v>27</v>
      </c>
      <c r="K34" s="27" t="s">
        <v>27</v>
      </c>
      <c r="L34" s="27" t="s">
        <v>27</v>
      </c>
      <c r="M34" s="27" t="s">
        <v>27</v>
      </c>
      <c r="N34" s="26" t="str">
        <f>IF(ISERROR((L34*M34)/100),"-",(L34*M34)/100)</f>
        <v>-</v>
      </c>
      <c r="O34" s="27" t="s">
        <v>27</v>
      </c>
      <c r="P34" s="27" t="s">
        <v>27</v>
      </c>
      <c r="Q34" s="27" t="s">
        <v>27</v>
      </c>
      <c r="R34" s="27" t="s">
        <v>27</v>
      </c>
      <c r="S34" s="27" t="s">
        <v>27</v>
      </c>
      <c r="T34" s="29" t="s">
        <v>27</v>
      </c>
      <c r="U34" s="24">
        <v>1229</v>
      </c>
    </row>
    <row r="35" spans="1:21">
      <c r="A35" s="40" t="s">
        <v>324</v>
      </c>
      <c r="B35" s="40" t="s">
        <v>325</v>
      </c>
      <c r="C35" s="41">
        <f>SUM(C36,C37,C38,C39)</f>
        <v>0</v>
      </c>
      <c r="D35" s="41">
        <f>SUM(D36,D37,D38,D39)</f>
        <v>0</v>
      </c>
      <c r="E35" s="41">
        <f>SUM(E36,E37,E38,E39)</f>
        <v>0</v>
      </c>
      <c r="F35" s="42" t="str">
        <f t="shared" si="0"/>
        <v>-</v>
      </c>
      <c r="G35" s="41">
        <f t="shared" ref="G35:L35" si="17">SUM(G36,G37,G38,G39)</f>
        <v>0</v>
      </c>
      <c r="H35" s="41">
        <f t="shared" si="17"/>
        <v>0</v>
      </c>
      <c r="I35" s="41">
        <f t="shared" si="17"/>
        <v>0</v>
      </c>
      <c r="J35" s="41">
        <f t="shared" si="17"/>
        <v>0</v>
      </c>
      <c r="K35" s="41">
        <f t="shared" si="17"/>
        <v>0</v>
      </c>
      <c r="L35" s="41">
        <f t="shared" si="17"/>
        <v>0</v>
      </c>
      <c r="M35" s="41" t="str">
        <f>IF(ISERROR(SUM(N35/L35)),"-",SUM(N35/L35))</f>
        <v>-</v>
      </c>
      <c r="N35" s="41">
        <f t="shared" ref="N35:T35" si="18">SUM(N36,N37,N38,N39)</f>
        <v>0</v>
      </c>
      <c r="O35" s="41">
        <f t="shared" si="18"/>
        <v>0</v>
      </c>
      <c r="P35" s="41">
        <f t="shared" si="18"/>
        <v>0</v>
      </c>
      <c r="Q35" s="41">
        <f t="shared" si="18"/>
        <v>0</v>
      </c>
      <c r="R35" s="41">
        <f t="shared" si="18"/>
        <v>0</v>
      </c>
      <c r="S35" s="41">
        <f t="shared" si="18"/>
        <v>0</v>
      </c>
      <c r="T35" s="43">
        <f t="shared" si="18"/>
        <v>0</v>
      </c>
      <c r="U35" s="3">
        <v>1230</v>
      </c>
    </row>
    <row r="36" spans="1:21">
      <c r="A36" s="25" t="s">
        <v>312</v>
      </c>
      <c r="B36" s="25" t="s">
        <v>27</v>
      </c>
      <c r="C36" s="26" t="s">
        <v>27</v>
      </c>
      <c r="D36" s="27" t="s">
        <v>27</v>
      </c>
      <c r="E36" s="26" t="str">
        <f>IF(ISERROR(SUM(D36-C36)),"-",SUM(D36-C36))</f>
        <v>-</v>
      </c>
      <c r="F36" s="28" t="str">
        <f t="shared" si="0"/>
        <v>-</v>
      </c>
      <c r="G36" s="27" t="s">
        <v>27</v>
      </c>
      <c r="H36" s="27" t="s">
        <v>27</v>
      </c>
      <c r="I36" s="27" t="s">
        <v>27</v>
      </c>
      <c r="J36" s="27" t="s">
        <v>27</v>
      </c>
      <c r="K36" s="27" t="s">
        <v>27</v>
      </c>
      <c r="L36" s="27" t="s">
        <v>27</v>
      </c>
      <c r="M36" s="27" t="s">
        <v>27</v>
      </c>
      <c r="N36" s="26" t="str">
        <f>IF(ISERROR((L36*M36)/100),"-",(L36*M36)/100)</f>
        <v>-</v>
      </c>
      <c r="O36" s="27" t="s">
        <v>27</v>
      </c>
      <c r="P36" s="27" t="s">
        <v>27</v>
      </c>
      <c r="Q36" s="27" t="s">
        <v>27</v>
      </c>
      <c r="R36" s="27" t="s">
        <v>27</v>
      </c>
      <c r="S36" s="27" t="s">
        <v>27</v>
      </c>
      <c r="T36" s="29" t="s">
        <v>27</v>
      </c>
      <c r="U36" s="24">
        <v>1231</v>
      </c>
    </row>
    <row r="37" spans="1:21">
      <c r="A37" s="25" t="s">
        <v>313</v>
      </c>
      <c r="B37" s="25" t="s">
        <v>27</v>
      </c>
      <c r="C37" s="26" t="s">
        <v>27</v>
      </c>
      <c r="D37" s="27" t="s">
        <v>27</v>
      </c>
      <c r="E37" s="26" t="str">
        <f>IF(ISERROR(SUM(D37-C37)),"-",SUM(D37-C37))</f>
        <v>-</v>
      </c>
      <c r="F37" s="28" t="str">
        <f t="shared" si="0"/>
        <v>-</v>
      </c>
      <c r="G37" s="27" t="s">
        <v>27</v>
      </c>
      <c r="H37" s="27" t="s">
        <v>27</v>
      </c>
      <c r="I37" s="27" t="s">
        <v>27</v>
      </c>
      <c r="J37" s="27" t="s">
        <v>27</v>
      </c>
      <c r="K37" s="27" t="s">
        <v>27</v>
      </c>
      <c r="L37" s="27" t="s">
        <v>27</v>
      </c>
      <c r="M37" s="27" t="s">
        <v>27</v>
      </c>
      <c r="N37" s="26" t="str">
        <f>IF(ISERROR((L37*M37)/100),"-",(L37*M37)/100)</f>
        <v>-</v>
      </c>
      <c r="O37" s="27" t="s">
        <v>27</v>
      </c>
      <c r="P37" s="27" t="s">
        <v>27</v>
      </c>
      <c r="Q37" s="27" t="s">
        <v>27</v>
      </c>
      <c r="R37" s="27" t="s">
        <v>27</v>
      </c>
      <c r="S37" s="27" t="s">
        <v>27</v>
      </c>
      <c r="T37" s="29" t="s">
        <v>27</v>
      </c>
      <c r="U37" s="24">
        <v>1232</v>
      </c>
    </row>
    <row r="38" spans="1:21">
      <c r="A38" s="25" t="s">
        <v>314</v>
      </c>
      <c r="B38" s="25" t="s">
        <v>27</v>
      </c>
      <c r="C38" s="26" t="s">
        <v>27</v>
      </c>
      <c r="D38" s="27" t="s">
        <v>27</v>
      </c>
      <c r="E38" s="26" t="str">
        <f>IF(ISERROR(SUM(D38-C38)),"-",SUM(D38-C38))</f>
        <v>-</v>
      </c>
      <c r="F38" s="28" t="str">
        <f t="shared" si="0"/>
        <v>-</v>
      </c>
      <c r="G38" s="27" t="s">
        <v>27</v>
      </c>
      <c r="H38" s="27" t="s">
        <v>27</v>
      </c>
      <c r="I38" s="27" t="s">
        <v>27</v>
      </c>
      <c r="J38" s="27" t="s">
        <v>27</v>
      </c>
      <c r="K38" s="27" t="s">
        <v>27</v>
      </c>
      <c r="L38" s="27" t="s">
        <v>27</v>
      </c>
      <c r="M38" s="27" t="s">
        <v>27</v>
      </c>
      <c r="N38" s="26" t="str">
        <f>IF(ISERROR((L38*M38)/100),"-",(L38*M38)/100)</f>
        <v>-</v>
      </c>
      <c r="O38" s="27" t="s">
        <v>27</v>
      </c>
      <c r="P38" s="27" t="s">
        <v>27</v>
      </c>
      <c r="Q38" s="27" t="s">
        <v>27</v>
      </c>
      <c r="R38" s="27" t="s">
        <v>27</v>
      </c>
      <c r="S38" s="27" t="s">
        <v>27</v>
      </c>
      <c r="T38" s="29" t="s">
        <v>27</v>
      </c>
      <c r="U38" s="24">
        <v>1233</v>
      </c>
    </row>
    <row r="39" spans="1:21">
      <c r="A39" s="25" t="s">
        <v>315</v>
      </c>
      <c r="B39" s="25" t="s">
        <v>27</v>
      </c>
      <c r="C39" s="26" t="s">
        <v>27</v>
      </c>
      <c r="D39" s="27" t="s">
        <v>27</v>
      </c>
      <c r="E39" s="26" t="str">
        <f>IF(ISERROR(SUM(D39-C39)),"-",SUM(D39-C39))</f>
        <v>-</v>
      </c>
      <c r="F39" s="28" t="str">
        <f t="shared" si="0"/>
        <v>-</v>
      </c>
      <c r="G39" s="27" t="s">
        <v>27</v>
      </c>
      <c r="H39" s="27" t="s">
        <v>27</v>
      </c>
      <c r="I39" s="27" t="s">
        <v>27</v>
      </c>
      <c r="J39" s="27" t="s">
        <v>27</v>
      </c>
      <c r="K39" s="27" t="s">
        <v>27</v>
      </c>
      <c r="L39" s="27" t="s">
        <v>27</v>
      </c>
      <c r="M39" s="27" t="s">
        <v>27</v>
      </c>
      <c r="N39" s="26" t="str">
        <f>IF(ISERROR((L39*M39)/100),"-",(L39*M39)/100)</f>
        <v>-</v>
      </c>
      <c r="O39" s="27" t="s">
        <v>27</v>
      </c>
      <c r="P39" s="27" t="s">
        <v>27</v>
      </c>
      <c r="Q39" s="27" t="s">
        <v>27</v>
      </c>
      <c r="R39" s="27" t="s">
        <v>27</v>
      </c>
      <c r="S39" s="27" t="s">
        <v>27</v>
      </c>
      <c r="T39" s="29" t="s">
        <v>27</v>
      </c>
      <c r="U39" s="24">
        <v>1234</v>
      </c>
    </row>
    <row r="40" spans="1:21">
      <c r="A40" s="40" t="s">
        <v>326</v>
      </c>
      <c r="B40" s="40" t="s">
        <v>327</v>
      </c>
      <c r="C40" s="41">
        <f>SUM(C41,C42,C43,C44)</f>
        <v>0</v>
      </c>
      <c r="D40" s="41">
        <f>SUM(D41,D42,D43,D44)</f>
        <v>0</v>
      </c>
      <c r="E40" s="41">
        <f>SUM(E41,E42,E43,E44)</f>
        <v>0</v>
      </c>
      <c r="F40" s="42" t="str">
        <f t="shared" si="0"/>
        <v>-</v>
      </c>
      <c r="G40" s="41">
        <f t="shared" ref="G40:L40" si="19">SUM(G41,G42,G43,G44)</f>
        <v>0</v>
      </c>
      <c r="H40" s="41">
        <f t="shared" si="19"/>
        <v>0</v>
      </c>
      <c r="I40" s="41">
        <f t="shared" si="19"/>
        <v>0</v>
      </c>
      <c r="J40" s="41">
        <f t="shared" si="19"/>
        <v>0</v>
      </c>
      <c r="K40" s="41">
        <f t="shared" si="19"/>
        <v>0</v>
      </c>
      <c r="L40" s="41">
        <f t="shared" si="19"/>
        <v>0</v>
      </c>
      <c r="M40" s="41" t="str">
        <f>IF(ISERROR(SUM(N40/L40)),"-",SUM(N40/L40))</f>
        <v>-</v>
      </c>
      <c r="N40" s="41">
        <f t="shared" ref="N40:T40" si="20">SUM(N41,N42,N43,N44)</f>
        <v>0</v>
      </c>
      <c r="O40" s="41">
        <f t="shared" si="20"/>
        <v>0</v>
      </c>
      <c r="P40" s="41">
        <f t="shared" si="20"/>
        <v>0</v>
      </c>
      <c r="Q40" s="41">
        <f t="shared" si="20"/>
        <v>0</v>
      </c>
      <c r="R40" s="41">
        <f t="shared" si="20"/>
        <v>0</v>
      </c>
      <c r="S40" s="41">
        <f t="shared" si="20"/>
        <v>0</v>
      </c>
      <c r="T40" s="43">
        <f t="shared" si="20"/>
        <v>0</v>
      </c>
      <c r="U40" s="3">
        <v>1235</v>
      </c>
    </row>
    <row r="41" spans="1:21">
      <c r="A41" s="25" t="s">
        <v>312</v>
      </c>
      <c r="B41" s="25" t="s">
        <v>27</v>
      </c>
      <c r="C41" s="26" t="s">
        <v>27</v>
      </c>
      <c r="D41" s="27" t="s">
        <v>27</v>
      </c>
      <c r="E41" s="26" t="str">
        <f>IF(ISERROR(SUM(D41-C41)),"-",SUM(D41-C41))</f>
        <v>-</v>
      </c>
      <c r="F41" s="28" t="str">
        <f t="shared" si="0"/>
        <v>-</v>
      </c>
      <c r="G41" s="27" t="s">
        <v>27</v>
      </c>
      <c r="H41" s="27" t="s">
        <v>27</v>
      </c>
      <c r="I41" s="27" t="s">
        <v>27</v>
      </c>
      <c r="J41" s="27" t="s">
        <v>27</v>
      </c>
      <c r="K41" s="27" t="s">
        <v>27</v>
      </c>
      <c r="L41" s="27" t="s">
        <v>27</v>
      </c>
      <c r="M41" s="27" t="s">
        <v>27</v>
      </c>
      <c r="N41" s="26" t="str">
        <f>IF(ISERROR((L41*M41)/100),"-",(L41*M41)/100)</f>
        <v>-</v>
      </c>
      <c r="O41" s="27" t="s">
        <v>27</v>
      </c>
      <c r="P41" s="27" t="s">
        <v>27</v>
      </c>
      <c r="Q41" s="27" t="s">
        <v>27</v>
      </c>
      <c r="R41" s="27" t="s">
        <v>27</v>
      </c>
      <c r="S41" s="27" t="s">
        <v>27</v>
      </c>
      <c r="T41" s="29" t="s">
        <v>27</v>
      </c>
      <c r="U41" s="24">
        <v>1236</v>
      </c>
    </row>
    <row r="42" spans="1:21">
      <c r="A42" s="25" t="s">
        <v>313</v>
      </c>
      <c r="B42" s="25" t="s">
        <v>27</v>
      </c>
      <c r="C42" s="26" t="s">
        <v>27</v>
      </c>
      <c r="D42" s="27" t="s">
        <v>27</v>
      </c>
      <c r="E42" s="26" t="str">
        <f>IF(ISERROR(SUM(D42-C42)),"-",SUM(D42-C42))</f>
        <v>-</v>
      </c>
      <c r="F42" s="28" t="str">
        <f t="shared" si="0"/>
        <v>-</v>
      </c>
      <c r="G42" s="27" t="s">
        <v>27</v>
      </c>
      <c r="H42" s="27" t="s">
        <v>27</v>
      </c>
      <c r="I42" s="27" t="s">
        <v>27</v>
      </c>
      <c r="J42" s="27" t="s">
        <v>27</v>
      </c>
      <c r="K42" s="27" t="s">
        <v>27</v>
      </c>
      <c r="L42" s="27" t="s">
        <v>27</v>
      </c>
      <c r="M42" s="27" t="s">
        <v>27</v>
      </c>
      <c r="N42" s="26" t="str">
        <f>IF(ISERROR((L42*M42)/100),"-",(L42*M42)/100)</f>
        <v>-</v>
      </c>
      <c r="O42" s="27" t="s">
        <v>27</v>
      </c>
      <c r="P42" s="27" t="s">
        <v>27</v>
      </c>
      <c r="Q42" s="27" t="s">
        <v>27</v>
      </c>
      <c r="R42" s="27" t="s">
        <v>27</v>
      </c>
      <c r="S42" s="27" t="s">
        <v>27</v>
      </c>
      <c r="T42" s="29" t="s">
        <v>27</v>
      </c>
      <c r="U42" s="24">
        <v>1237</v>
      </c>
    </row>
    <row r="43" spans="1:21">
      <c r="A43" s="25" t="s">
        <v>314</v>
      </c>
      <c r="B43" s="25" t="s">
        <v>27</v>
      </c>
      <c r="C43" s="26" t="s">
        <v>27</v>
      </c>
      <c r="D43" s="27" t="s">
        <v>27</v>
      </c>
      <c r="E43" s="26" t="str">
        <f>IF(ISERROR(SUM(D43-C43)),"-",SUM(D43-C43))</f>
        <v>-</v>
      </c>
      <c r="F43" s="28" t="str">
        <f t="shared" si="0"/>
        <v>-</v>
      </c>
      <c r="G43" s="27" t="s">
        <v>27</v>
      </c>
      <c r="H43" s="27" t="s">
        <v>27</v>
      </c>
      <c r="I43" s="27" t="s">
        <v>27</v>
      </c>
      <c r="J43" s="27" t="s">
        <v>27</v>
      </c>
      <c r="K43" s="27" t="s">
        <v>27</v>
      </c>
      <c r="L43" s="27" t="s">
        <v>27</v>
      </c>
      <c r="M43" s="27" t="s">
        <v>27</v>
      </c>
      <c r="N43" s="26" t="str">
        <f>IF(ISERROR((L43*M43)/100),"-",(L43*M43)/100)</f>
        <v>-</v>
      </c>
      <c r="O43" s="27" t="s">
        <v>27</v>
      </c>
      <c r="P43" s="27" t="s">
        <v>27</v>
      </c>
      <c r="Q43" s="27" t="s">
        <v>27</v>
      </c>
      <c r="R43" s="27" t="s">
        <v>27</v>
      </c>
      <c r="S43" s="27" t="s">
        <v>27</v>
      </c>
      <c r="T43" s="29" t="s">
        <v>27</v>
      </c>
      <c r="U43" s="24">
        <v>1238</v>
      </c>
    </row>
    <row r="44" spans="1:21">
      <c r="A44" s="25" t="s">
        <v>315</v>
      </c>
      <c r="B44" s="25" t="s">
        <v>27</v>
      </c>
      <c r="C44" s="26" t="s">
        <v>27</v>
      </c>
      <c r="D44" s="27" t="s">
        <v>27</v>
      </c>
      <c r="E44" s="26" t="str">
        <f>IF(ISERROR(SUM(D44-C44)),"-",SUM(D44-C44))</f>
        <v>-</v>
      </c>
      <c r="F44" s="28" t="str">
        <f t="shared" si="0"/>
        <v>-</v>
      </c>
      <c r="G44" s="27" t="s">
        <v>27</v>
      </c>
      <c r="H44" s="27" t="s">
        <v>27</v>
      </c>
      <c r="I44" s="27" t="s">
        <v>27</v>
      </c>
      <c r="J44" s="27" t="s">
        <v>27</v>
      </c>
      <c r="K44" s="27" t="s">
        <v>27</v>
      </c>
      <c r="L44" s="27" t="s">
        <v>27</v>
      </c>
      <c r="M44" s="27" t="s">
        <v>27</v>
      </c>
      <c r="N44" s="26" t="str">
        <f>IF(ISERROR((L44*M44)/100),"-",(L44*M44)/100)</f>
        <v>-</v>
      </c>
      <c r="O44" s="27" t="s">
        <v>27</v>
      </c>
      <c r="P44" s="27" t="s">
        <v>27</v>
      </c>
      <c r="Q44" s="27" t="s">
        <v>27</v>
      </c>
      <c r="R44" s="27" t="s">
        <v>27</v>
      </c>
      <c r="S44" s="27" t="s">
        <v>27</v>
      </c>
      <c r="T44" s="29" t="s">
        <v>27</v>
      </c>
      <c r="U44" s="24">
        <v>1239</v>
      </c>
    </row>
    <row r="45" spans="1:21">
      <c r="A45" s="40" t="s">
        <v>328</v>
      </c>
      <c r="B45" s="40" t="s">
        <v>329</v>
      </c>
      <c r="C45" s="41">
        <f>SUM(C46,C47,C48,C49)</f>
        <v>0</v>
      </c>
      <c r="D45" s="41">
        <f>SUM(D46,D47,D48,D49)</f>
        <v>0</v>
      </c>
      <c r="E45" s="41">
        <f>SUM(E46,E47,E48,E49)</f>
        <v>0</v>
      </c>
      <c r="F45" s="42" t="str">
        <f t="shared" si="0"/>
        <v>-</v>
      </c>
      <c r="G45" s="41">
        <f t="shared" ref="G45:L45" si="21">SUM(G46,G47,G48,G49)</f>
        <v>0</v>
      </c>
      <c r="H45" s="41">
        <f t="shared" si="21"/>
        <v>0</v>
      </c>
      <c r="I45" s="41">
        <f t="shared" si="21"/>
        <v>0</v>
      </c>
      <c r="J45" s="41">
        <f t="shared" si="21"/>
        <v>0</v>
      </c>
      <c r="K45" s="41">
        <f t="shared" si="21"/>
        <v>0</v>
      </c>
      <c r="L45" s="41">
        <f t="shared" si="21"/>
        <v>0</v>
      </c>
      <c r="M45" s="41" t="str">
        <f>IF(ISERROR(SUM(N45/L45)),"-",SUM(N45/L45))</f>
        <v>-</v>
      </c>
      <c r="N45" s="41">
        <f t="shared" ref="N45:T45" si="22">SUM(N46,N47,N48,N49)</f>
        <v>0</v>
      </c>
      <c r="O45" s="41">
        <f t="shared" si="22"/>
        <v>0</v>
      </c>
      <c r="P45" s="41">
        <f t="shared" si="22"/>
        <v>0</v>
      </c>
      <c r="Q45" s="41">
        <f t="shared" si="22"/>
        <v>0</v>
      </c>
      <c r="R45" s="41">
        <f t="shared" si="22"/>
        <v>0</v>
      </c>
      <c r="S45" s="41">
        <f t="shared" si="22"/>
        <v>0</v>
      </c>
      <c r="T45" s="43">
        <f t="shared" si="22"/>
        <v>0</v>
      </c>
      <c r="U45" s="3">
        <v>1240</v>
      </c>
    </row>
    <row r="46" spans="1:21">
      <c r="A46" s="25" t="s">
        <v>312</v>
      </c>
      <c r="B46" s="25" t="s">
        <v>27</v>
      </c>
      <c r="C46" s="26" t="s">
        <v>27</v>
      </c>
      <c r="D46" s="27" t="s">
        <v>27</v>
      </c>
      <c r="E46" s="26" t="str">
        <f>IF(ISERROR(SUM(D46-C46)),"-",SUM(D46-C46))</f>
        <v>-</v>
      </c>
      <c r="F46" s="28" t="str">
        <f t="shared" si="0"/>
        <v>-</v>
      </c>
      <c r="G46" s="27" t="s">
        <v>27</v>
      </c>
      <c r="H46" s="27" t="s">
        <v>27</v>
      </c>
      <c r="I46" s="27" t="s">
        <v>27</v>
      </c>
      <c r="J46" s="27" t="s">
        <v>27</v>
      </c>
      <c r="K46" s="27" t="s">
        <v>27</v>
      </c>
      <c r="L46" s="27" t="s">
        <v>27</v>
      </c>
      <c r="M46" s="27" t="s">
        <v>27</v>
      </c>
      <c r="N46" s="26" t="str">
        <f>IF(ISERROR((L46*M46)/100),"-",(L46*M46)/100)</f>
        <v>-</v>
      </c>
      <c r="O46" s="27" t="s">
        <v>27</v>
      </c>
      <c r="P46" s="27" t="s">
        <v>27</v>
      </c>
      <c r="Q46" s="27" t="s">
        <v>27</v>
      </c>
      <c r="R46" s="27" t="s">
        <v>27</v>
      </c>
      <c r="S46" s="27" t="s">
        <v>27</v>
      </c>
      <c r="T46" s="29" t="s">
        <v>27</v>
      </c>
      <c r="U46" s="24">
        <v>1241</v>
      </c>
    </row>
    <row r="47" spans="1:21">
      <c r="A47" s="25" t="s">
        <v>313</v>
      </c>
      <c r="B47" s="25" t="s">
        <v>27</v>
      </c>
      <c r="C47" s="26" t="s">
        <v>27</v>
      </c>
      <c r="D47" s="27" t="s">
        <v>27</v>
      </c>
      <c r="E47" s="26" t="str">
        <f>IF(ISERROR(SUM(D47-C47)),"-",SUM(D47-C47))</f>
        <v>-</v>
      </c>
      <c r="F47" s="28" t="str">
        <f t="shared" si="0"/>
        <v>-</v>
      </c>
      <c r="G47" s="27" t="s">
        <v>27</v>
      </c>
      <c r="H47" s="27" t="s">
        <v>27</v>
      </c>
      <c r="I47" s="27" t="s">
        <v>27</v>
      </c>
      <c r="J47" s="27" t="s">
        <v>27</v>
      </c>
      <c r="K47" s="27" t="s">
        <v>27</v>
      </c>
      <c r="L47" s="27" t="s">
        <v>27</v>
      </c>
      <c r="M47" s="27" t="s">
        <v>27</v>
      </c>
      <c r="N47" s="26" t="str">
        <f>IF(ISERROR((L47*M47)/100),"-",(L47*M47)/100)</f>
        <v>-</v>
      </c>
      <c r="O47" s="27" t="s">
        <v>27</v>
      </c>
      <c r="P47" s="27" t="s">
        <v>27</v>
      </c>
      <c r="Q47" s="27" t="s">
        <v>27</v>
      </c>
      <c r="R47" s="27" t="s">
        <v>27</v>
      </c>
      <c r="S47" s="27" t="s">
        <v>27</v>
      </c>
      <c r="T47" s="29" t="s">
        <v>27</v>
      </c>
      <c r="U47" s="24">
        <v>1242</v>
      </c>
    </row>
    <row r="48" spans="1:21">
      <c r="A48" s="25" t="s">
        <v>314</v>
      </c>
      <c r="B48" s="25" t="s">
        <v>27</v>
      </c>
      <c r="C48" s="26" t="s">
        <v>27</v>
      </c>
      <c r="D48" s="27" t="s">
        <v>27</v>
      </c>
      <c r="E48" s="26" t="str">
        <f>IF(ISERROR(SUM(D48-C48)),"-",SUM(D48-C48))</f>
        <v>-</v>
      </c>
      <c r="F48" s="28" t="str">
        <f t="shared" si="0"/>
        <v>-</v>
      </c>
      <c r="G48" s="27" t="s">
        <v>27</v>
      </c>
      <c r="H48" s="27" t="s">
        <v>27</v>
      </c>
      <c r="I48" s="27" t="s">
        <v>27</v>
      </c>
      <c r="J48" s="27" t="s">
        <v>27</v>
      </c>
      <c r="K48" s="27" t="s">
        <v>27</v>
      </c>
      <c r="L48" s="27" t="s">
        <v>27</v>
      </c>
      <c r="M48" s="27" t="s">
        <v>27</v>
      </c>
      <c r="N48" s="26" t="str">
        <f>IF(ISERROR((L48*M48)/100),"-",(L48*M48)/100)</f>
        <v>-</v>
      </c>
      <c r="O48" s="27" t="s">
        <v>27</v>
      </c>
      <c r="P48" s="27" t="s">
        <v>27</v>
      </c>
      <c r="Q48" s="27" t="s">
        <v>27</v>
      </c>
      <c r="R48" s="27" t="s">
        <v>27</v>
      </c>
      <c r="S48" s="27" t="s">
        <v>27</v>
      </c>
      <c r="T48" s="29" t="s">
        <v>27</v>
      </c>
      <c r="U48" s="24">
        <v>1243</v>
      </c>
    </row>
    <row r="49" spans="1:21">
      <c r="A49" s="25" t="s">
        <v>315</v>
      </c>
      <c r="B49" s="25" t="s">
        <v>27</v>
      </c>
      <c r="C49" s="26" t="s">
        <v>27</v>
      </c>
      <c r="D49" s="27" t="s">
        <v>27</v>
      </c>
      <c r="E49" s="26" t="str">
        <f>IF(ISERROR(SUM(D49-C49)),"-",SUM(D49-C49))</f>
        <v>-</v>
      </c>
      <c r="F49" s="28" t="str">
        <f t="shared" si="0"/>
        <v>-</v>
      </c>
      <c r="G49" s="27" t="s">
        <v>27</v>
      </c>
      <c r="H49" s="27" t="s">
        <v>27</v>
      </c>
      <c r="I49" s="27" t="s">
        <v>27</v>
      </c>
      <c r="J49" s="27" t="s">
        <v>27</v>
      </c>
      <c r="K49" s="27" t="s">
        <v>27</v>
      </c>
      <c r="L49" s="27" t="s">
        <v>27</v>
      </c>
      <c r="M49" s="27" t="s">
        <v>27</v>
      </c>
      <c r="N49" s="26" t="str">
        <f>IF(ISERROR((L49*M49)/100),"-",(L49*M49)/100)</f>
        <v>-</v>
      </c>
      <c r="O49" s="27" t="s">
        <v>27</v>
      </c>
      <c r="P49" s="27" t="s">
        <v>27</v>
      </c>
      <c r="Q49" s="27" t="s">
        <v>27</v>
      </c>
      <c r="R49" s="27" t="s">
        <v>27</v>
      </c>
      <c r="S49" s="27" t="s">
        <v>27</v>
      </c>
      <c r="T49" s="29" t="s">
        <v>27</v>
      </c>
      <c r="U49" s="24">
        <v>1244</v>
      </c>
    </row>
    <row r="50" spans="1:21">
      <c r="A50" s="40" t="s">
        <v>330</v>
      </c>
      <c r="B50" s="40" t="s">
        <v>331</v>
      </c>
      <c r="C50" s="41">
        <f>SUM(C51,C52,C53,C54)</f>
        <v>0</v>
      </c>
      <c r="D50" s="41">
        <f>SUM(D51,D52,D53,D54)</f>
        <v>0</v>
      </c>
      <c r="E50" s="41">
        <f>SUM(E51,E52,E53,E54)</f>
        <v>0</v>
      </c>
      <c r="F50" s="42" t="str">
        <f t="shared" si="0"/>
        <v>-</v>
      </c>
      <c r="G50" s="41">
        <f t="shared" ref="G50:L50" si="23">SUM(G51,G52,G53,G54)</f>
        <v>0</v>
      </c>
      <c r="H50" s="41">
        <f t="shared" si="23"/>
        <v>0</v>
      </c>
      <c r="I50" s="41">
        <f t="shared" si="23"/>
        <v>0</v>
      </c>
      <c r="J50" s="41">
        <f t="shared" si="23"/>
        <v>0</v>
      </c>
      <c r="K50" s="41">
        <f t="shared" si="23"/>
        <v>0</v>
      </c>
      <c r="L50" s="41">
        <f t="shared" si="23"/>
        <v>0</v>
      </c>
      <c r="M50" s="41" t="str">
        <f>IF(ISERROR(SUM(N50/L50)),"-",SUM(N50/L50))</f>
        <v>-</v>
      </c>
      <c r="N50" s="41">
        <f t="shared" ref="N50:T50" si="24">SUM(N51,N52,N53,N54)</f>
        <v>0</v>
      </c>
      <c r="O50" s="41">
        <f t="shared" si="24"/>
        <v>0</v>
      </c>
      <c r="P50" s="41">
        <f t="shared" si="24"/>
        <v>0</v>
      </c>
      <c r="Q50" s="41">
        <f t="shared" si="24"/>
        <v>0</v>
      </c>
      <c r="R50" s="41">
        <f t="shared" si="24"/>
        <v>0</v>
      </c>
      <c r="S50" s="41">
        <f t="shared" si="24"/>
        <v>0</v>
      </c>
      <c r="T50" s="43">
        <f t="shared" si="24"/>
        <v>0</v>
      </c>
      <c r="U50" s="3">
        <v>1245</v>
      </c>
    </row>
    <row r="51" spans="1:21">
      <c r="A51" s="25" t="s">
        <v>312</v>
      </c>
      <c r="B51" s="25" t="s">
        <v>27</v>
      </c>
      <c r="C51" s="26" t="s">
        <v>27</v>
      </c>
      <c r="D51" s="27" t="s">
        <v>27</v>
      </c>
      <c r="E51" s="26" t="str">
        <f>IF(ISERROR(SUM(D51-C51)),"-",SUM(D51-C51))</f>
        <v>-</v>
      </c>
      <c r="F51" s="28" t="str">
        <f t="shared" si="0"/>
        <v>-</v>
      </c>
      <c r="G51" s="27" t="s">
        <v>27</v>
      </c>
      <c r="H51" s="27" t="s">
        <v>27</v>
      </c>
      <c r="I51" s="27" t="s">
        <v>27</v>
      </c>
      <c r="J51" s="27" t="s">
        <v>27</v>
      </c>
      <c r="K51" s="27" t="s">
        <v>27</v>
      </c>
      <c r="L51" s="27" t="s">
        <v>27</v>
      </c>
      <c r="M51" s="27" t="s">
        <v>27</v>
      </c>
      <c r="N51" s="26" t="str">
        <f>IF(ISERROR((L51*M51)/100),"-",(L51*M51)/100)</f>
        <v>-</v>
      </c>
      <c r="O51" s="27" t="s">
        <v>27</v>
      </c>
      <c r="P51" s="27" t="s">
        <v>27</v>
      </c>
      <c r="Q51" s="27" t="s">
        <v>27</v>
      </c>
      <c r="R51" s="27" t="s">
        <v>27</v>
      </c>
      <c r="S51" s="27" t="s">
        <v>27</v>
      </c>
      <c r="T51" s="29" t="s">
        <v>27</v>
      </c>
      <c r="U51" s="24">
        <v>1246</v>
      </c>
    </row>
    <row r="52" spans="1:21">
      <c r="A52" s="25" t="s">
        <v>313</v>
      </c>
      <c r="B52" s="25" t="s">
        <v>27</v>
      </c>
      <c r="C52" s="26" t="s">
        <v>27</v>
      </c>
      <c r="D52" s="27" t="s">
        <v>27</v>
      </c>
      <c r="E52" s="26" t="str">
        <f>IF(ISERROR(SUM(D52-C52)),"-",SUM(D52-C52))</f>
        <v>-</v>
      </c>
      <c r="F52" s="28" t="str">
        <f t="shared" si="0"/>
        <v>-</v>
      </c>
      <c r="G52" s="27" t="s">
        <v>27</v>
      </c>
      <c r="H52" s="27" t="s">
        <v>27</v>
      </c>
      <c r="I52" s="27" t="s">
        <v>27</v>
      </c>
      <c r="J52" s="27" t="s">
        <v>27</v>
      </c>
      <c r="K52" s="27" t="s">
        <v>27</v>
      </c>
      <c r="L52" s="27" t="s">
        <v>27</v>
      </c>
      <c r="M52" s="27" t="s">
        <v>27</v>
      </c>
      <c r="N52" s="26" t="str">
        <f>IF(ISERROR((L52*M52)/100),"-",(L52*M52)/100)</f>
        <v>-</v>
      </c>
      <c r="O52" s="27" t="s">
        <v>27</v>
      </c>
      <c r="P52" s="27" t="s">
        <v>27</v>
      </c>
      <c r="Q52" s="27" t="s">
        <v>27</v>
      </c>
      <c r="R52" s="27" t="s">
        <v>27</v>
      </c>
      <c r="S52" s="27" t="s">
        <v>27</v>
      </c>
      <c r="T52" s="29" t="s">
        <v>27</v>
      </c>
      <c r="U52" s="24">
        <v>1247</v>
      </c>
    </row>
    <row r="53" spans="1:21">
      <c r="A53" s="25" t="s">
        <v>314</v>
      </c>
      <c r="B53" s="25" t="s">
        <v>27</v>
      </c>
      <c r="C53" s="26" t="s">
        <v>27</v>
      </c>
      <c r="D53" s="27" t="s">
        <v>27</v>
      </c>
      <c r="E53" s="26" t="str">
        <f>IF(ISERROR(SUM(D53-C53)),"-",SUM(D53-C53))</f>
        <v>-</v>
      </c>
      <c r="F53" s="28" t="str">
        <f t="shared" si="0"/>
        <v>-</v>
      </c>
      <c r="G53" s="27" t="s">
        <v>27</v>
      </c>
      <c r="H53" s="27" t="s">
        <v>27</v>
      </c>
      <c r="I53" s="27" t="s">
        <v>27</v>
      </c>
      <c r="J53" s="27" t="s">
        <v>27</v>
      </c>
      <c r="K53" s="27" t="s">
        <v>27</v>
      </c>
      <c r="L53" s="27" t="s">
        <v>27</v>
      </c>
      <c r="M53" s="27" t="s">
        <v>27</v>
      </c>
      <c r="N53" s="26" t="str">
        <f>IF(ISERROR((L53*M53)/100),"-",(L53*M53)/100)</f>
        <v>-</v>
      </c>
      <c r="O53" s="27" t="s">
        <v>27</v>
      </c>
      <c r="P53" s="27" t="s">
        <v>27</v>
      </c>
      <c r="Q53" s="27" t="s">
        <v>27</v>
      </c>
      <c r="R53" s="27" t="s">
        <v>27</v>
      </c>
      <c r="S53" s="27" t="s">
        <v>27</v>
      </c>
      <c r="T53" s="29" t="s">
        <v>27</v>
      </c>
      <c r="U53" s="24">
        <v>1248</v>
      </c>
    </row>
    <row r="54" spans="1:21">
      <c r="A54" s="25" t="s">
        <v>315</v>
      </c>
      <c r="B54" s="25" t="s">
        <v>27</v>
      </c>
      <c r="C54" s="26" t="s">
        <v>27</v>
      </c>
      <c r="D54" s="27" t="s">
        <v>27</v>
      </c>
      <c r="E54" s="26" t="str">
        <f>IF(ISERROR(SUM(D54-C54)),"-",SUM(D54-C54))</f>
        <v>-</v>
      </c>
      <c r="F54" s="28" t="str">
        <f t="shared" si="0"/>
        <v>-</v>
      </c>
      <c r="G54" s="27" t="s">
        <v>27</v>
      </c>
      <c r="H54" s="27" t="s">
        <v>27</v>
      </c>
      <c r="I54" s="27" t="s">
        <v>27</v>
      </c>
      <c r="J54" s="27" t="s">
        <v>27</v>
      </c>
      <c r="K54" s="27" t="s">
        <v>27</v>
      </c>
      <c r="L54" s="27" t="s">
        <v>27</v>
      </c>
      <c r="M54" s="27" t="s">
        <v>27</v>
      </c>
      <c r="N54" s="26" t="str">
        <f>IF(ISERROR((L54*M54)/100),"-",(L54*M54)/100)</f>
        <v>-</v>
      </c>
      <c r="O54" s="27" t="s">
        <v>27</v>
      </c>
      <c r="P54" s="27" t="s">
        <v>27</v>
      </c>
      <c r="Q54" s="27" t="s">
        <v>27</v>
      </c>
      <c r="R54" s="27" t="s">
        <v>27</v>
      </c>
      <c r="S54" s="27" t="s">
        <v>27</v>
      </c>
      <c r="T54" s="29" t="s">
        <v>27</v>
      </c>
      <c r="U54" s="24">
        <v>1249</v>
      </c>
    </row>
    <row r="55" spans="1:21">
      <c r="A55" s="16" t="s">
        <v>332</v>
      </c>
      <c r="B55" s="16" t="s">
        <v>27</v>
      </c>
      <c r="C55" s="17">
        <f>SUM(C56,C61,C66,C71,C76,C81)</f>
        <v>0</v>
      </c>
      <c r="D55" s="17">
        <f>SUM(D56,D61,D66,D71,D76,D81)</f>
        <v>0</v>
      </c>
      <c r="E55" s="17">
        <f>SUM(E56,E61,E66,E71,E76,E81)</f>
        <v>0</v>
      </c>
      <c r="F55" s="18" t="str">
        <f t="shared" si="0"/>
        <v>-</v>
      </c>
      <c r="G55" s="17">
        <f t="shared" ref="G55:L55" si="25">SUM(G56,G61,G66,G71,G76,G81)</f>
        <v>0</v>
      </c>
      <c r="H55" s="17">
        <f t="shared" si="25"/>
        <v>0</v>
      </c>
      <c r="I55" s="17">
        <f t="shared" si="25"/>
        <v>0</v>
      </c>
      <c r="J55" s="17">
        <f t="shared" si="25"/>
        <v>0</v>
      </c>
      <c r="K55" s="17">
        <f t="shared" si="25"/>
        <v>0</v>
      </c>
      <c r="L55" s="17">
        <f t="shared" si="25"/>
        <v>0</v>
      </c>
      <c r="M55" s="17" t="str">
        <f>IF(ISERROR(SUM(N55/L55)),"-",SUM(N55/L55))</f>
        <v>-</v>
      </c>
      <c r="N55" s="17">
        <f t="shared" ref="N55:T55" si="26">SUM(N56,N61,N66,N71,N76,N81)</f>
        <v>0</v>
      </c>
      <c r="O55" s="17">
        <f t="shared" si="26"/>
        <v>0</v>
      </c>
      <c r="P55" s="17">
        <f t="shared" si="26"/>
        <v>0</v>
      </c>
      <c r="Q55" s="17">
        <f t="shared" si="26"/>
        <v>0</v>
      </c>
      <c r="R55" s="17">
        <f t="shared" si="26"/>
        <v>0</v>
      </c>
      <c r="S55" s="17">
        <f t="shared" si="26"/>
        <v>0</v>
      </c>
      <c r="T55" s="19">
        <f t="shared" si="26"/>
        <v>0</v>
      </c>
      <c r="U55" s="3">
        <v>1250</v>
      </c>
    </row>
    <row r="56" spans="1:21">
      <c r="A56" s="40" t="s">
        <v>333</v>
      </c>
      <c r="B56" s="40" t="s">
        <v>334</v>
      </c>
      <c r="C56" s="41">
        <f>SUM(C57,C58,C59,C60)</f>
        <v>0</v>
      </c>
      <c r="D56" s="41">
        <f>SUM(D57,D58,D59,D60)</f>
        <v>0</v>
      </c>
      <c r="E56" s="41">
        <f>SUM(E57,E58,E59,E60)</f>
        <v>0</v>
      </c>
      <c r="F56" s="42" t="str">
        <f t="shared" si="0"/>
        <v>-</v>
      </c>
      <c r="G56" s="41">
        <f t="shared" ref="G56:L56" si="27">SUM(G57,G58,G59,G60)</f>
        <v>0</v>
      </c>
      <c r="H56" s="41">
        <f t="shared" si="27"/>
        <v>0</v>
      </c>
      <c r="I56" s="41">
        <f t="shared" si="27"/>
        <v>0</v>
      </c>
      <c r="J56" s="41">
        <f t="shared" si="27"/>
        <v>0</v>
      </c>
      <c r="K56" s="41">
        <f t="shared" si="27"/>
        <v>0</v>
      </c>
      <c r="L56" s="41">
        <f t="shared" si="27"/>
        <v>0</v>
      </c>
      <c r="M56" s="41" t="str">
        <f>IF(ISERROR(SUM(N56/L56)),"-",SUM(N56/L56))</f>
        <v>-</v>
      </c>
      <c r="N56" s="41">
        <f t="shared" ref="N56:T56" si="28">SUM(N57,N58,N59,N60)</f>
        <v>0</v>
      </c>
      <c r="O56" s="41">
        <f t="shared" si="28"/>
        <v>0</v>
      </c>
      <c r="P56" s="41">
        <f t="shared" si="28"/>
        <v>0</v>
      </c>
      <c r="Q56" s="41">
        <f t="shared" si="28"/>
        <v>0</v>
      </c>
      <c r="R56" s="41">
        <f t="shared" si="28"/>
        <v>0</v>
      </c>
      <c r="S56" s="41">
        <f t="shared" si="28"/>
        <v>0</v>
      </c>
      <c r="T56" s="43">
        <f t="shared" si="28"/>
        <v>0</v>
      </c>
      <c r="U56" s="3">
        <v>1251</v>
      </c>
    </row>
    <row r="57" spans="1:21">
      <c r="A57" s="25" t="s">
        <v>312</v>
      </c>
      <c r="B57" s="25" t="s">
        <v>27</v>
      </c>
      <c r="C57" s="26" t="s">
        <v>27</v>
      </c>
      <c r="D57" s="27" t="s">
        <v>27</v>
      </c>
      <c r="E57" s="26" t="str">
        <f>IF(ISERROR(SUM(D57-C57)),"-",SUM(D57-C57))</f>
        <v>-</v>
      </c>
      <c r="F57" s="28" t="str">
        <f t="shared" si="0"/>
        <v>-</v>
      </c>
      <c r="G57" s="27" t="s">
        <v>27</v>
      </c>
      <c r="H57" s="27" t="s">
        <v>27</v>
      </c>
      <c r="I57" s="27" t="s">
        <v>27</v>
      </c>
      <c r="J57" s="27" t="s">
        <v>27</v>
      </c>
      <c r="K57" s="27" t="s">
        <v>27</v>
      </c>
      <c r="L57" s="27" t="s">
        <v>27</v>
      </c>
      <c r="M57" s="27" t="s">
        <v>27</v>
      </c>
      <c r="N57" s="26" t="str">
        <f>IF(ISERROR((L57*M57)/100),"-",(L57*M57)/100)</f>
        <v>-</v>
      </c>
      <c r="O57" s="27" t="s">
        <v>27</v>
      </c>
      <c r="P57" s="27" t="s">
        <v>27</v>
      </c>
      <c r="Q57" s="27" t="s">
        <v>27</v>
      </c>
      <c r="R57" s="27" t="s">
        <v>27</v>
      </c>
      <c r="S57" s="27" t="s">
        <v>27</v>
      </c>
      <c r="T57" s="29" t="s">
        <v>27</v>
      </c>
      <c r="U57" s="24">
        <v>1252</v>
      </c>
    </row>
    <row r="58" spans="1:21">
      <c r="A58" s="25" t="s">
        <v>313</v>
      </c>
      <c r="B58" s="25" t="s">
        <v>27</v>
      </c>
      <c r="C58" s="26" t="s">
        <v>27</v>
      </c>
      <c r="D58" s="27" t="s">
        <v>27</v>
      </c>
      <c r="E58" s="26" t="str">
        <f>IF(ISERROR(SUM(D58-C58)),"-",SUM(D58-C58))</f>
        <v>-</v>
      </c>
      <c r="F58" s="28" t="str">
        <f t="shared" si="0"/>
        <v>-</v>
      </c>
      <c r="G58" s="27" t="s">
        <v>27</v>
      </c>
      <c r="H58" s="27" t="s">
        <v>27</v>
      </c>
      <c r="I58" s="27" t="s">
        <v>27</v>
      </c>
      <c r="J58" s="27" t="s">
        <v>27</v>
      </c>
      <c r="K58" s="27" t="s">
        <v>27</v>
      </c>
      <c r="L58" s="27" t="s">
        <v>27</v>
      </c>
      <c r="M58" s="27" t="s">
        <v>27</v>
      </c>
      <c r="N58" s="26" t="str">
        <f>IF(ISERROR((L58*M58)/100),"-",(L58*M58)/100)</f>
        <v>-</v>
      </c>
      <c r="O58" s="27" t="s">
        <v>27</v>
      </c>
      <c r="P58" s="27" t="s">
        <v>27</v>
      </c>
      <c r="Q58" s="27" t="s">
        <v>27</v>
      </c>
      <c r="R58" s="27" t="s">
        <v>27</v>
      </c>
      <c r="S58" s="27" t="s">
        <v>27</v>
      </c>
      <c r="T58" s="29" t="s">
        <v>27</v>
      </c>
      <c r="U58" s="24">
        <v>1253</v>
      </c>
    </row>
    <row r="59" spans="1:21">
      <c r="A59" s="25" t="s">
        <v>314</v>
      </c>
      <c r="B59" s="25" t="s">
        <v>27</v>
      </c>
      <c r="C59" s="26" t="s">
        <v>27</v>
      </c>
      <c r="D59" s="27" t="s">
        <v>27</v>
      </c>
      <c r="E59" s="26" t="str">
        <f>IF(ISERROR(SUM(D59-C59)),"-",SUM(D59-C59))</f>
        <v>-</v>
      </c>
      <c r="F59" s="28" t="str">
        <f t="shared" si="0"/>
        <v>-</v>
      </c>
      <c r="G59" s="27" t="s">
        <v>27</v>
      </c>
      <c r="H59" s="27" t="s">
        <v>27</v>
      </c>
      <c r="I59" s="27" t="s">
        <v>27</v>
      </c>
      <c r="J59" s="27" t="s">
        <v>27</v>
      </c>
      <c r="K59" s="27" t="s">
        <v>27</v>
      </c>
      <c r="L59" s="27" t="s">
        <v>27</v>
      </c>
      <c r="M59" s="27" t="s">
        <v>27</v>
      </c>
      <c r="N59" s="26" t="str">
        <f>IF(ISERROR((L59*M59)/100),"-",(L59*M59)/100)</f>
        <v>-</v>
      </c>
      <c r="O59" s="27" t="s">
        <v>27</v>
      </c>
      <c r="P59" s="27" t="s">
        <v>27</v>
      </c>
      <c r="Q59" s="27" t="s">
        <v>27</v>
      </c>
      <c r="R59" s="27" t="s">
        <v>27</v>
      </c>
      <c r="S59" s="27" t="s">
        <v>27</v>
      </c>
      <c r="T59" s="29" t="s">
        <v>27</v>
      </c>
      <c r="U59" s="24">
        <v>1254</v>
      </c>
    </row>
    <row r="60" spans="1:21">
      <c r="A60" s="25" t="s">
        <v>315</v>
      </c>
      <c r="B60" s="25" t="s">
        <v>27</v>
      </c>
      <c r="C60" s="26" t="s">
        <v>27</v>
      </c>
      <c r="D60" s="27" t="s">
        <v>27</v>
      </c>
      <c r="E60" s="26" t="str">
        <f>IF(ISERROR(SUM(D60-C60)),"-",SUM(D60-C60))</f>
        <v>-</v>
      </c>
      <c r="F60" s="28" t="str">
        <f t="shared" si="0"/>
        <v>-</v>
      </c>
      <c r="G60" s="27" t="s">
        <v>27</v>
      </c>
      <c r="H60" s="27" t="s">
        <v>27</v>
      </c>
      <c r="I60" s="27" t="s">
        <v>27</v>
      </c>
      <c r="J60" s="27" t="s">
        <v>27</v>
      </c>
      <c r="K60" s="27" t="s">
        <v>27</v>
      </c>
      <c r="L60" s="27" t="s">
        <v>27</v>
      </c>
      <c r="M60" s="27" t="s">
        <v>27</v>
      </c>
      <c r="N60" s="26" t="str">
        <f>IF(ISERROR((L60*M60)/100),"-",(L60*M60)/100)</f>
        <v>-</v>
      </c>
      <c r="O60" s="27" t="s">
        <v>27</v>
      </c>
      <c r="P60" s="27" t="s">
        <v>27</v>
      </c>
      <c r="Q60" s="27" t="s">
        <v>27</v>
      </c>
      <c r="R60" s="27" t="s">
        <v>27</v>
      </c>
      <c r="S60" s="27" t="s">
        <v>27</v>
      </c>
      <c r="T60" s="29" t="s">
        <v>27</v>
      </c>
      <c r="U60" s="24">
        <v>1255</v>
      </c>
    </row>
    <row r="61" spans="1:21">
      <c r="A61" s="40" t="s">
        <v>335</v>
      </c>
      <c r="B61" s="40" t="s">
        <v>336</v>
      </c>
      <c r="C61" s="41">
        <f>SUM(C62,C63,C64,C65)</f>
        <v>0</v>
      </c>
      <c r="D61" s="41">
        <f>SUM(D62,D63,D64,D65)</f>
        <v>0</v>
      </c>
      <c r="E61" s="41">
        <f>SUM(E62,E63,E64,E65)</f>
        <v>0</v>
      </c>
      <c r="F61" s="42" t="str">
        <f t="shared" si="0"/>
        <v>-</v>
      </c>
      <c r="G61" s="41">
        <f t="shared" ref="G61:L61" si="29">SUM(G62,G63,G64,G65)</f>
        <v>0</v>
      </c>
      <c r="H61" s="41">
        <f t="shared" si="29"/>
        <v>0</v>
      </c>
      <c r="I61" s="41">
        <f t="shared" si="29"/>
        <v>0</v>
      </c>
      <c r="J61" s="41">
        <f t="shared" si="29"/>
        <v>0</v>
      </c>
      <c r="K61" s="41">
        <f t="shared" si="29"/>
        <v>0</v>
      </c>
      <c r="L61" s="41">
        <f t="shared" si="29"/>
        <v>0</v>
      </c>
      <c r="M61" s="41" t="str">
        <f>IF(ISERROR(SUM(N61/L61)),"-",SUM(N61/L61))</f>
        <v>-</v>
      </c>
      <c r="N61" s="41">
        <f t="shared" ref="N61:T61" si="30">SUM(N62,N63,N64,N65)</f>
        <v>0</v>
      </c>
      <c r="O61" s="41">
        <f t="shared" si="30"/>
        <v>0</v>
      </c>
      <c r="P61" s="41">
        <f t="shared" si="30"/>
        <v>0</v>
      </c>
      <c r="Q61" s="41">
        <f t="shared" si="30"/>
        <v>0</v>
      </c>
      <c r="R61" s="41">
        <f t="shared" si="30"/>
        <v>0</v>
      </c>
      <c r="S61" s="41">
        <f t="shared" si="30"/>
        <v>0</v>
      </c>
      <c r="T61" s="43">
        <f t="shared" si="30"/>
        <v>0</v>
      </c>
      <c r="U61" s="3">
        <v>1256</v>
      </c>
    </row>
    <row r="62" spans="1:21">
      <c r="A62" s="25" t="s">
        <v>312</v>
      </c>
      <c r="B62" s="25" t="s">
        <v>27</v>
      </c>
      <c r="C62" s="26" t="s">
        <v>27</v>
      </c>
      <c r="D62" s="27" t="s">
        <v>27</v>
      </c>
      <c r="E62" s="26" t="str">
        <f>IF(ISERROR(SUM(D62-C62)),"-",SUM(D62-C62))</f>
        <v>-</v>
      </c>
      <c r="F62" s="28" t="str">
        <f t="shared" si="0"/>
        <v>-</v>
      </c>
      <c r="G62" s="27" t="s">
        <v>27</v>
      </c>
      <c r="H62" s="27" t="s">
        <v>27</v>
      </c>
      <c r="I62" s="27" t="s">
        <v>27</v>
      </c>
      <c r="J62" s="27" t="s">
        <v>27</v>
      </c>
      <c r="K62" s="27" t="s">
        <v>27</v>
      </c>
      <c r="L62" s="27" t="s">
        <v>27</v>
      </c>
      <c r="M62" s="27" t="s">
        <v>27</v>
      </c>
      <c r="N62" s="26" t="str">
        <f>IF(ISERROR((L62*M62)/100),"-",(L62*M62)/100)</f>
        <v>-</v>
      </c>
      <c r="O62" s="27" t="s">
        <v>27</v>
      </c>
      <c r="P62" s="27" t="s">
        <v>27</v>
      </c>
      <c r="Q62" s="27" t="s">
        <v>27</v>
      </c>
      <c r="R62" s="27" t="s">
        <v>27</v>
      </c>
      <c r="S62" s="27" t="s">
        <v>27</v>
      </c>
      <c r="T62" s="29" t="s">
        <v>27</v>
      </c>
      <c r="U62" s="24">
        <v>1257</v>
      </c>
    </row>
    <row r="63" spans="1:21">
      <c r="A63" s="25" t="s">
        <v>313</v>
      </c>
      <c r="B63" s="25" t="s">
        <v>27</v>
      </c>
      <c r="C63" s="26" t="s">
        <v>27</v>
      </c>
      <c r="D63" s="27" t="s">
        <v>27</v>
      </c>
      <c r="E63" s="26" t="str">
        <f>IF(ISERROR(SUM(D63-C63)),"-",SUM(D63-C63))</f>
        <v>-</v>
      </c>
      <c r="F63" s="28" t="str">
        <f t="shared" si="0"/>
        <v>-</v>
      </c>
      <c r="G63" s="27" t="s">
        <v>27</v>
      </c>
      <c r="H63" s="27" t="s">
        <v>27</v>
      </c>
      <c r="I63" s="27" t="s">
        <v>27</v>
      </c>
      <c r="J63" s="27" t="s">
        <v>27</v>
      </c>
      <c r="K63" s="27" t="s">
        <v>27</v>
      </c>
      <c r="L63" s="27" t="s">
        <v>27</v>
      </c>
      <c r="M63" s="27" t="s">
        <v>27</v>
      </c>
      <c r="N63" s="26" t="str">
        <f>IF(ISERROR((L63*M63)/100),"-",(L63*M63)/100)</f>
        <v>-</v>
      </c>
      <c r="O63" s="27" t="s">
        <v>27</v>
      </c>
      <c r="P63" s="27" t="s">
        <v>27</v>
      </c>
      <c r="Q63" s="27" t="s">
        <v>27</v>
      </c>
      <c r="R63" s="27" t="s">
        <v>27</v>
      </c>
      <c r="S63" s="27" t="s">
        <v>27</v>
      </c>
      <c r="T63" s="29" t="s">
        <v>27</v>
      </c>
      <c r="U63" s="24">
        <v>1258</v>
      </c>
    </row>
    <row r="64" spans="1:21">
      <c r="A64" s="25" t="s">
        <v>314</v>
      </c>
      <c r="B64" s="25" t="s">
        <v>27</v>
      </c>
      <c r="C64" s="26" t="s">
        <v>27</v>
      </c>
      <c r="D64" s="27" t="s">
        <v>27</v>
      </c>
      <c r="E64" s="26" t="str">
        <f>IF(ISERROR(SUM(D64-C64)),"-",SUM(D64-C64))</f>
        <v>-</v>
      </c>
      <c r="F64" s="28" t="str">
        <f t="shared" si="0"/>
        <v>-</v>
      </c>
      <c r="G64" s="27" t="s">
        <v>27</v>
      </c>
      <c r="H64" s="27" t="s">
        <v>27</v>
      </c>
      <c r="I64" s="27" t="s">
        <v>27</v>
      </c>
      <c r="J64" s="27" t="s">
        <v>27</v>
      </c>
      <c r="K64" s="27" t="s">
        <v>27</v>
      </c>
      <c r="L64" s="27" t="s">
        <v>27</v>
      </c>
      <c r="M64" s="27" t="s">
        <v>27</v>
      </c>
      <c r="N64" s="26" t="str">
        <f>IF(ISERROR((L64*M64)/100),"-",(L64*M64)/100)</f>
        <v>-</v>
      </c>
      <c r="O64" s="27" t="s">
        <v>27</v>
      </c>
      <c r="P64" s="27" t="s">
        <v>27</v>
      </c>
      <c r="Q64" s="27" t="s">
        <v>27</v>
      </c>
      <c r="R64" s="27" t="s">
        <v>27</v>
      </c>
      <c r="S64" s="27" t="s">
        <v>27</v>
      </c>
      <c r="T64" s="29" t="s">
        <v>27</v>
      </c>
      <c r="U64" s="24">
        <v>1259</v>
      </c>
    </row>
    <row r="65" spans="1:21">
      <c r="A65" s="25" t="s">
        <v>315</v>
      </c>
      <c r="B65" s="25" t="s">
        <v>27</v>
      </c>
      <c r="C65" s="26" t="s">
        <v>27</v>
      </c>
      <c r="D65" s="27" t="s">
        <v>27</v>
      </c>
      <c r="E65" s="26" t="str">
        <f>IF(ISERROR(SUM(D65-C65)),"-",SUM(D65-C65))</f>
        <v>-</v>
      </c>
      <c r="F65" s="28" t="str">
        <f t="shared" si="0"/>
        <v>-</v>
      </c>
      <c r="G65" s="27" t="s">
        <v>27</v>
      </c>
      <c r="H65" s="27" t="s">
        <v>27</v>
      </c>
      <c r="I65" s="27" t="s">
        <v>27</v>
      </c>
      <c r="J65" s="27" t="s">
        <v>27</v>
      </c>
      <c r="K65" s="27" t="s">
        <v>27</v>
      </c>
      <c r="L65" s="27" t="s">
        <v>27</v>
      </c>
      <c r="M65" s="27" t="s">
        <v>27</v>
      </c>
      <c r="N65" s="26" t="str">
        <f>IF(ISERROR((L65*M65)/100),"-",(L65*M65)/100)</f>
        <v>-</v>
      </c>
      <c r="O65" s="27" t="s">
        <v>27</v>
      </c>
      <c r="P65" s="27" t="s">
        <v>27</v>
      </c>
      <c r="Q65" s="27" t="s">
        <v>27</v>
      </c>
      <c r="R65" s="27" t="s">
        <v>27</v>
      </c>
      <c r="S65" s="27" t="s">
        <v>27</v>
      </c>
      <c r="T65" s="29" t="s">
        <v>27</v>
      </c>
      <c r="U65" s="24">
        <v>1260</v>
      </c>
    </row>
    <row r="66" spans="1:21">
      <c r="A66" s="40" t="s">
        <v>337</v>
      </c>
      <c r="B66" s="40" t="s">
        <v>338</v>
      </c>
      <c r="C66" s="41">
        <f>SUM(C67,C68,C69,C70)</f>
        <v>0</v>
      </c>
      <c r="D66" s="41">
        <f>SUM(D67,D68,D69,D70)</f>
        <v>0</v>
      </c>
      <c r="E66" s="41">
        <f>SUM(E67,E68,E69,E70)</f>
        <v>0</v>
      </c>
      <c r="F66" s="42" t="str">
        <f t="shared" si="0"/>
        <v>-</v>
      </c>
      <c r="G66" s="41">
        <f t="shared" ref="G66:L66" si="31">SUM(G67,G68,G69,G70)</f>
        <v>0</v>
      </c>
      <c r="H66" s="41">
        <f t="shared" si="31"/>
        <v>0</v>
      </c>
      <c r="I66" s="41">
        <f t="shared" si="31"/>
        <v>0</v>
      </c>
      <c r="J66" s="41">
        <f t="shared" si="31"/>
        <v>0</v>
      </c>
      <c r="K66" s="41">
        <f t="shared" si="31"/>
        <v>0</v>
      </c>
      <c r="L66" s="41">
        <f t="shared" si="31"/>
        <v>0</v>
      </c>
      <c r="M66" s="41" t="str">
        <f>IF(ISERROR(SUM(N66/L66)),"-",SUM(N66/L66))</f>
        <v>-</v>
      </c>
      <c r="N66" s="41">
        <f t="shared" ref="N66:T66" si="32">SUM(N67,N68,N69,N70)</f>
        <v>0</v>
      </c>
      <c r="O66" s="41">
        <f t="shared" si="32"/>
        <v>0</v>
      </c>
      <c r="P66" s="41">
        <f t="shared" si="32"/>
        <v>0</v>
      </c>
      <c r="Q66" s="41">
        <f t="shared" si="32"/>
        <v>0</v>
      </c>
      <c r="R66" s="41">
        <f t="shared" si="32"/>
        <v>0</v>
      </c>
      <c r="S66" s="41">
        <f t="shared" si="32"/>
        <v>0</v>
      </c>
      <c r="T66" s="43">
        <f t="shared" si="32"/>
        <v>0</v>
      </c>
      <c r="U66" s="3">
        <v>1261</v>
      </c>
    </row>
    <row r="67" spans="1:21">
      <c r="A67" s="25" t="s">
        <v>312</v>
      </c>
      <c r="B67" s="25" t="s">
        <v>27</v>
      </c>
      <c r="C67" s="26" t="s">
        <v>27</v>
      </c>
      <c r="D67" s="27" t="s">
        <v>27</v>
      </c>
      <c r="E67" s="26" t="str">
        <f>IF(ISERROR(SUM(D67-C67)),"-",SUM(D67-C67))</f>
        <v>-</v>
      </c>
      <c r="F67" s="28" t="str">
        <f t="shared" si="0"/>
        <v>-</v>
      </c>
      <c r="G67" s="27" t="s">
        <v>27</v>
      </c>
      <c r="H67" s="27" t="s">
        <v>27</v>
      </c>
      <c r="I67" s="27" t="s">
        <v>27</v>
      </c>
      <c r="J67" s="27" t="s">
        <v>27</v>
      </c>
      <c r="K67" s="27" t="s">
        <v>27</v>
      </c>
      <c r="L67" s="27" t="s">
        <v>27</v>
      </c>
      <c r="M67" s="27" t="s">
        <v>27</v>
      </c>
      <c r="N67" s="26" t="str">
        <f>IF(ISERROR((L67*M67)/100),"-",(L67*M67)/100)</f>
        <v>-</v>
      </c>
      <c r="O67" s="27" t="s">
        <v>27</v>
      </c>
      <c r="P67" s="27" t="s">
        <v>27</v>
      </c>
      <c r="Q67" s="27" t="s">
        <v>27</v>
      </c>
      <c r="R67" s="27" t="s">
        <v>27</v>
      </c>
      <c r="S67" s="27" t="s">
        <v>27</v>
      </c>
      <c r="T67" s="29" t="s">
        <v>27</v>
      </c>
      <c r="U67" s="24">
        <v>1262</v>
      </c>
    </row>
    <row r="68" spans="1:21">
      <c r="A68" s="25" t="s">
        <v>313</v>
      </c>
      <c r="B68" s="25" t="s">
        <v>27</v>
      </c>
      <c r="C68" s="26" t="s">
        <v>27</v>
      </c>
      <c r="D68" s="27" t="s">
        <v>27</v>
      </c>
      <c r="E68" s="26" t="str">
        <f>IF(ISERROR(SUM(D68-C68)),"-",SUM(D68-C68))</f>
        <v>-</v>
      </c>
      <c r="F68" s="28" t="str">
        <f t="shared" si="0"/>
        <v>-</v>
      </c>
      <c r="G68" s="27" t="s">
        <v>27</v>
      </c>
      <c r="H68" s="27" t="s">
        <v>27</v>
      </c>
      <c r="I68" s="27" t="s">
        <v>27</v>
      </c>
      <c r="J68" s="27" t="s">
        <v>27</v>
      </c>
      <c r="K68" s="27" t="s">
        <v>27</v>
      </c>
      <c r="L68" s="27" t="s">
        <v>27</v>
      </c>
      <c r="M68" s="27" t="s">
        <v>27</v>
      </c>
      <c r="N68" s="26" t="str">
        <f>IF(ISERROR((L68*M68)/100),"-",(L68*M68)/100)</f>
        <v>-</v>
      </c>
      <c r="O68" s="27" t="s">
        <v>27</v>
      </c>
      <c r="P68" s="27" t="s">
        <v>27</v>
      </c>
      <c r="Q68" s="27" t="s">
        <v>27</v>
      </c>
      <c r="R68" s="27" t="s">
        <v>27</v>
      </c>
      <c r="S68" s="27" t="s">
        <v>27</v>
      </c>
      <c r="T68" s="29" t="s">
        <v>27</v>
      </c>
      <c r="U68" s="24">
        <v>1263</v>
      </c>
    </row>
    <row r="69" spans="1:21">
      <c r="A69" s="25" t="s">
        <v>314</v>
      </c>
      <c r="B69" s="25" t="s">
        <v>27</v>
      </c>
      <c r="C69" s="26" t="s">
        <v>27</v>
      </c>
      <c r="D69" s="27" t="s">
        <v>27</v>
      </c>
      <c r="E69" s="26" t="str">
        <f>IF(ISERROR(SUM(D69-C69)),"-",SUM(D69-C69))</f>
        <v>-</v>
      </c>
      <c r="F69" s="28" t="str">
        <f t="shared" si="0"/>
        <v>-</v>
      </c>
      <c r="G69" s="27" t="s">
        <v>27</v>
      </c>
      <c r="H69" s="27" t="s">
        <v>27</v>
      </c>
      <c r="I69" s="27" t="s">
        <v>27</v>
      </c>
      <c r="J69" s="27" t="s">
        <v>27</v>
      </c>
      <c r="K69" s="27" t="s">
        <v>27</v>
      </c>
      <c r="L69" s="27" t="s">
        <v>27</v>
      </c>
      <c r="M69" s="27" t="s">
        <v>27</v>
      </c>
      <c r="N69" s="26" t="str">
        <f>IF(ISERROR((L69*M69)/100),"-",(L69*M69)/100)</f>
        <v>-</v>
      </c>
      <c r="O69" s="27" t="s">
        <v>27</v>
      </c>
      <c r="P69" s="27" t="s">
        <v>27</v>
      </c>
      <c r="Q69" s="27" t="s">
        <v>27</v>
      </c>
      <c r="R69" s="27" t="s">
        <v>27</v>
      </c>
      <c r="S69" s="27" t="s">
        <v>27</v>
      </c>
      <c r="T69" s="29" t="s">
        <v>27</v>
      </c>
      <c r="U69" s="24">
        <v>1264</v>
      </c>
    </row>
    <row r="70" spans="1:21">
      <c r="A70" s="25" t="s">
        <v>315</v>
      </c>
      <c r="B70" s="25" t="s">
        <v>27</v>
      </c>
      <c r="C70" s="26" t="s">
        <v>27</v>
      </c>
      <c r="D70" s="27" t="s">
        <v>27</v>
      </c>
      <c r="E70" s="26" t="str">
        <f>IF(ISERROR(SUM(D70-C70)),"-",SUM(D70-C70))</f>
        <v>-</v>
      </c>
      <c r="F70" s="28" t="str">
        <f t="shared" si="0"/>
        <v>-</v>
      </c>
      <c r="G70" s="27" t="s">
        <v>27</v>
      </c>
      <c r="H70" s="27" t="s">
        <v>27</v>
      </c>
      <c r="I70" s="27" t="s">
        <v>27</v>
      </c>
      <c r="J70" s="27" t="s">
        <v>27</v>
      </c>
      <c r="K70" s="27" t="s">
        <v>27</v>
      </c>
      <c r="L70" s="27" t="s">
        <v>27</v>
      </c>
      <c r="M70" s="27" t="s">
        <v>27</v>
      </c>
      <c r="N70" s="26" t="str">
        <f>IF(ISERROR((L70*M70)/100),"-",(L70*M70)/100)</f>
        <v>-</v>
      </c>
      <c r="O70" s="27" t="s">
        <v>27</v>
      </c>
      <c r="P70" s="27" t="s">
        <v>27</v>
      </c>
      <c r="Q70" s="27" t="s">
        <v>27</v>
      </c>
      <c r="R70" s="27" t="s">
        <v>27</v>
      </c>
      <c r="S70" s="27" t="s">
        <v>27</v>
      </c>
      <c r="T70" s="29" t="s">
        <v>27</v>
      </c>
      <c r="U70" s="24">
        <v>1265</v>
      </c>
    </row>
    <row r="71" spans="1:21">
      <c r="A71" s="40" t="s">
        <v>339</v>
      </c>
      <c r="B71" s="40" t="s">
        <v>340</v>
      </c>
      <c r="C71" s="41">
        <f>SUM(C72,C73,C74,C75)</f>
        <v>0</v>
      </c>
      <c r="D71" s="41">
        <f>SUM(D72,D73,D74,D75)</f>
        <v>0</v>
      </c>
      <c r="E71" s="41">
        <f>SUM(E72,E73,E74,E75)</f>
        <v>0</v>
      </c>
      <c r="F71" s="42" t="str">
        <f t="shared" ref="F71:F134" si="33">IF(ISERROR(SUM(D71/G71)),"-",SUM(D71/G71))</f>
        <v>-</v>
      </c>
      <c r="G71" s="41">
        <f t="shared" ref="G71:L71" si="34">SUM(G72,G73,G74,G75)</f>
        <v>0</v>
      </c>
      <c r="H71" s="41">
        <f t="shared" si="34"/>
        <v>0</v>
      </c>
      <c r="I71" s="41">
        <f t="shared" si="34"/>
        <v>0</v>
      </c>
      <c r="J71" s="41">
        <f t="shared" si="34"/>
        <v>0</v>
      </c>
      <c r="K71" s="41">
        <f t="shared" si="34"/>
        <v>0</v>
      </c>
      <c r="L71" s="41">
        <f t="shared" si="34"/>
        <v>0</v>
      </c>
      <c r="M71" s="41" t="str">
        <f>IF(ISERROR(SUM(N71/L71)),"-",SUM(N71/L71))</f>
        <v>-</v>
      </c>
      <c r="N71" s="41">
        <f t="shared" ref="N71:T71" si="35">SUM(N72,N73,N74,N75)</f>
        <v>0</v>
      </c>
      <c r="O71" s="41">
        <f t="shared" si="35"/>
        <v>0</v>
      </c>
      <c r="P71" s="41">
        <f t="shared" si="35"/>
        <v>0</v>
      </c>
      <c r="Q71" s="41">
        <f t="shared" si="35"/>
        <v>0</v>
      </c>
      <c r="R71" s="41">
        <f t="shared" si="35"/>
        <v>0</v>
      </c>
      <c r="S71" s="41">
        <f t="shared" si="35"/>
        <v>0</v>
      </c>
      <c r="T71" s="43">
        <f t="shared" si="35"/>
        <v>0</v>
      </c>
      <c r="U71" s="3">
        <v>1266</v>
      </c>
    </row>
    <row r="72" spans="1:21">
      <c r="A72" s="25" t="s">
        <v>312</v>
      </c>
      <c r="B72" s="25" t="s">
        <v>27</v>
      </c>
      <c r="C72" s="26" t="s">
        <v>27</v>
      </c>
      <c r="D72" s="27" t="s">
        <v>27</v>
      </c>
      <c r="E72" s="26" t="str">
        <f>IF(ISERROR(SUM(D72-C72)),"-",SUM(D72-C72))</f>
        <v>-</v>
      </c>
      <c r="F72" s="28" t="str">
        <f t="shared" si="33"/>
        <v>-</v>
      </c>
      <c r="G72" s="27" t="s">
        <v>27</v>
      </c>
      <c r="H72" s="27" t="s">
        <v>27</v>
      </c>
      <c r="I72" s="27" t="s">
        <v>27</v>
      </c>
      <c r="J72" s="27" t="s">
        <v>27</v>
      </c>
      <c r="K72" s="27" t="s">
        <v>27</v>
      </c>
      <c r="L72" s="27" t="s">
        <v>27</v>
      </c>
      <c r="M72" s="27" t="s">
        <v>27</v>
      </c>
      <c r="N72" s="26" t="str">
        <f>IF(ISERROR((L72*M72)/100),"-",(L72*M72)/100)</f>
        <v>-</v>
      </c>
      <c r="O72" s="27" t="s">
        <v>27</v>
      </c>
      <c r="P72" s="27" t="s">
        <v>27</v>
      </c>
      <c r="Q72" s="27" t="s">
        <v>27</v>
      </c>
      <c r="R72" s="27" t="s">
        <v>27</v>
      </c>
      <c r="S72" s="27" t="s">
        <v>27</v>
      </c>
      <c r="T72" s="29" t="s">
        <v>27</v>
      </c>
      <c r="U72" s="24">
        <v>1267</v>
      </c>
    </row>
    <row r="73" spans="1:21">
      <c r="A73" s="25" t="s">
        <v>313</v>
      </c>
      <c r="B73" s="25" t="s">
        <v>27</v>
      </c>
      <c r="C73" s="26" t="s">
        <v>27</v>
      </c>
      <c r="D73" s="27" t="s">
        <v>27</v>
      </c>
      <c r="E73" s="26" t="str">
        <f>IF(ISERROR(SUM(D73-C73)),"-",SUM(D73-C73))</f>
        <v>-</v>
      </c>
      <c r="F73" s="28" t="str">
        <f t="shared" si="33"/>
        <v>-</v>
      </c>
      <c r="G73" s="27" t="s">
        <v>27</v>
      </c>
      <c r="H73" s="27" t="s">
        <v>27</v>
      </c>
      <c r="I73" s="27" t="s">
        <v>27</v>
      </c>
      <c r="J73" s="27" t="s">
        <v>27</v>
      </c>
      <c r="K73" s="27" t="s">
        <v>27</v>
      </c>
      <c r="L73" s="27" t="s">
        <v>27</v>
      </c>
      <c r="M73" s="27" t="s">
        <v>27</v>
      </c>
      <c r="N73" s="26" t="str">
        <f>IF(ISERROR((L73*M73)/100),"-",(L73*M73)/100)</f>
        <v>-</v>
      </c>
      <c r="O73" s="27" t="s">
        <v>27</v>
      </c>
      <c r="P73" s="27" t="s">
        <v>27</v>
      </c>
      <c r="Q73" s="27" t="s">
        <v>27</v>
      </c>
      <c r="R73" s="27" t="s">
        <v>27</v>
      </c>
      <c r="S73" s="27" t="s">
        <v>27</v>
      </c>
      <c r="T73" s="29" t="s">
        <v>27</v>
      </c>
      <c r="U73" s="24">
        <v>1268</v>
      </c>
    </row>
    <row r="74" spans="1:21">
      <c r="A74" s="25" t="s">
        <v>314</v>
      </c>
      <c r="B74" s="25" t="s">
        <v>27</v>
      </c>
      <c r="C74" s="26" t="s">
        <v>27</v>
      </c>
      <c r="D74" s="27" t="s">
        <v>27</v>
      </c>
      <c r="E74" s="26" t="str">
        <f>IF(ISERROR(SUM(D74-C74)),"-",SUM(D74-C74))</f>
        <v>-</v>
      </c>
      <c r="F74" s="28" t="str">
        <f t="shared" si="33"/>
        <v>-</v>
      </c>
      <c r="G74" s="27" t="s">
        <v>27</v>
      </c>
      <c r="H74" s="27" t="s">
        <v>27</v>
      </c>
      <c r="I74" s="27" t="s">
        <v>27</v>
      </c>
      <c r="J74" s="27" t="s">
        <v>27</v>
      </c>
      <c r="K74" s="27" t="s">
        <v>27</v>
      </c>
      <c r="L74" s="27" t="s">
        <v>27</v>
      </c>
      <c r="M74" s="27" t="s">
        <v>27</v>
      </c>
      <c r="N74" s="26" t="str">
        <f>IF(ISERROR((L74*M74)/100),"-",(L74*M74)/100)</f>
        <v>-</v>
      </c>
      <c r="O74" s="27" t="s">
        <v>27</v>
      </c>
      <c r="P74" s="27" t="s">
        <v>27</v>
      </c>
      <c r="Q74" s="27" t="s">
        <v>27</v>
      </c>
      <c r="R74" s="27" t="s">
        <v>27</v>
      </c>
      <c r="S74" s="27" t="s">
        <v>27</v>
      </c>
      <c r="T74" s="29" t="s">
        <v>27</v>
      </c>
      <c r="U74" s="24">
        <v>1269</v>
      </c>
    </row>
    <row r="75" spans="1:21">
      <c r="A75" s="25" t="s">
        <v>315</v>
      </c>
      <c r="B75" s="25" t="s">
        <v>27</v>
      </c>
      <c r="C75" s="26" t="s">
        <v>27</v>
      </c>
      <c r="D75" s="27" t="s">
        <v>27</v>
      </c>
      <c r="E75" s="26" t="str">
        <f>IF(ISERROR(SUM(D75-C75)),"-",SUM(D75-C75))</f>
        <v>-</v>
      </c>
      <c r="F75" s="28" t="str">
        <f t="shared" si="33"/>
        <v>-</v>
      </c>
      <c r="G75" s="27" t="s">
        <v>27</v>
      </c>
      <c r="H75" s="27" t="s">
        <v>27</v>
      </c>
      <c r="I75" s="27" t="s">
        <v>27</v>
      </c>
      <c r="J75" s="27" t="s">
        <v>27</v>
      </c>
      <c r="K75" s="27" t="s">
        <v>27</v>
      </c>
      <c r="L75" s="27" t="s">
        <v>27</v>
      </c>
      <c r="M75" s="27" t="s">
        <v>27</v>
      </c>
      <c r="N75" s="26" t="str">
        <f>IF(ISERROR((L75*M75)/100),"-",(L75*M75)/100)</f>
        <v>-</v>
      </c>
      <c r="O75" s="27" t="s">
        <v>27</v>
      </c>
      <c r="P75" s="27" t="s">
        <v>27</v>
      </c>
      <c r="Q75" s="27" t="s">
        <v>27</v>
      </c>
      <c r="R75" s="27" t="s">
        <v>27</v>
      </c>
      <c r="S75" s="27" t="s">
        <v>27</v>
      </c>
      <c r="T75" s="29" t="s">
        <v>27</v>
      </c>
      <c r="U75" s="24">
        <v>1270</v>
      </c>
    </row>
    <row r="76" spans="1:21">
      <c r="A76" s="40" t="s">
        <v>341</v>
      </c>
      <c r="B76" s="40" t="s">
        <v>342</v>
      </c>
      <c r="C76" s="41">
        <f>SUM(C77,C78,C79,C80)</f>
        <v>0</v>
      </c>
      <c r="D76" s="41">
        <f>SUM(D77,D78,D79,D80)</f>
        <v>0</v>
      </c>
      <c r="E76" s="41">
        <f>SUM(E77,E78,E79,E80)</f>
        <v>0</v>
      </c>
      <c r="F76" s="42" t="str">
        <f t="shared" si="33"/>
        <v>-</v>
      </c>
      <c r="G76" s="41">
        <f t="shared" ref="G76:L76" si="36">SUM(G77,G78,G79,G80)</f>
        <v>0</v>
      </c>
      <c r="H76" s="41">
        <f t="shared" si="36"/>
        <v>0</v>
      </c>
      <c r="I76" s="41">
        <f t="shared" si="36"/>
        <v>0</v>
      </c>
      <c r="J76" s="41">
        <f t="shared" si="36"/>
        <v>0</v>
      </c>
      <c r="K76" s="41">
        <f t="shared" si="36"/>
        <v>0</v>
      </c>
      <c r="L76" s="41">
        <f t="shared" si="36"/>
        <v>0</v>
      </c>
      <c r="M76" s="41" t="str">
        <f>IF(ISERROR(SUM(N76/L76)),"-",SUM(N76/L76))</f>
        <v>-</v>
      </c>
      <c r="N76" s="41">
        <f t="shared" ref="N76:T76" si="37">SUM(N77,N78,N79,N80)</f>
        <v>0</v>
      </c>
      <c r="O76" s="41">
        <f t="shared" si="37"/>
        <v>0</v>
      </c>
      <c r="P76" s="41">
        <f t="shared" si="37"/>
        <v>0</v>
      </c>
      <c r="Q76" s="41">
        <f t="shared" si="37"/>
        <v>0</v>
      </c>
      <c r="R76" s="41">
        <f t="shared" si="37"/>
        <v>0</v>
      </c>
      <c r="S76" s="41">
        <f t="shared" si="37"/>
        <v>0</v>
      </c>
      <c r="T76" s="43">
        <f t="shared" si="37"/>
        <v>0</v>
      </c>
      <c r="U76" s="3">
        <v>1271</v>
      </c>
    </row>
    <row r="77" spans="1:21">
      <c r="A77" s="25" t="s">
        <v>312</v>
      </c>
      <c r="B77" s="25" t="s">
        <v>27</v>
      </c>
      <c r="C77" s="26" t="s">
        <v>27</v>
      </c>
      <c r="D77" s="27" t="s">
        <v>27</v>
      </c>
      <c r="E77" s="26" t="str">
        <f>IF(ISERROR(SUM(D77-C77)),"-",SUM(D77-C77))</f>
        <v>-</v>
      </c>
      <c r="F77" s="28" t="str">
        <f t="shared" si="33"/>
        <v>-</v>
      </c>
      <c r="G77" s="27" t="s">
        <v>27</v>
      </c>
      <c r="H77" s="27" t="s">
        <v>27</v>
      </c>
      <c r="I77" s="27" t="s">
        <v>27</v>
      </c>
      <c r="J77" s="27" t="s">
        <v>27</v>
      </c>
      <c r="K77" s="27" t="s">
        <v>27</v>
      </c>
      <c r="L77" s="27" t="s">
        <v>27</v>
      </c>
      <c r="M77" s="27" t="s">
        <v>27</v>
      </c>
      <c r="N77" s="26" t="str">
        <f>IF(ISERROR((L77*M77)/100),"-",(L77*M77)/100)</f>
        <v>-</v>
      </c>
      <c r="O77" s="27" t="s">
        <v>27</v>
      </c>
      <c r="P77" s="27" t="s">
        <v>27</v>
      </c>
      <c r="Q77" s="27" t="s">
        <v>27</v>
      </c>
      <c r="R77" s="27" t="s">
        <v>27</v>
      </c>
      <c r="S77" s="27" t="s">
        <v>27</v>
      </c>
      <c r="T77" s="29" t="s">
        <v>27</v>
      </c>
      <c r="U77" s="24">
        <v>1272</v>
      </c>
    </row>
    <row r="78" spans="1:21">
      <c r="A78" s="25" t="s">
        <v>313</v>
      </c>
      <c r="B78" s="25" t="s">
        <v>27</v>
      </c>
      <c r="C78" s="26" t="s">
        <v>27</v>
      </c>
      <c r="D78" s="27" t="s">
        <v>27</v>
      </c>
      <c r="E78" s="26" t="str">
        <f>IF(ISERROR(SUM(D78-C78)),"-",SUM(D78-C78))</f>
        <v>-</v>
      </c>
      <c r="F78" s="28" t="str">
        <f t="shared" si="33"/>
        <v>-</v>
      </c>
      <c r="G78" s="27" t="s">
        <v>27</v>
      </c>
      <c r="H78" s="27" t="s">
        <v>27</v>
      </c>
      <c r="I78" s="27" t="s">
        <v>27</v>
      </c>
      <c r="J78" s="27" t="s">
        <v>27</v>
      </c>
      <c r="K78" s="27" t="s">
        <v>27</v>
      </c>
      <c r="L78" s="27" t="s">
        <v>27</v>
      </c>
      <c r="M78" s="27" t="s">
        <v>27</v>
      </c>
      <c r="N78" s="26" t="str">
        <f>IF(ISERROR((L78*M78)/100),"-",(L78*M78)/100)</f>
        <v>-</v>
      </c>
      <c r="O78" s="27" t="s">
        <v>27</v>
      </c>
      <c r="P78" s="27" t="s">
        <v>27</v>
      </c>
      <c r="Q78" s="27" t="s">
        <v>27</v>
      </c>
      <c r="R78" s="27" t="s">
        <v>27</v>
      </c>
      <c r="S78" s="27" t="s">
        <v>27</v>
      </c>
      <c r="T78" s="29" t="s">
        <v>27</v>
      </c>
      <c r="U78" s="24">
        <v>1273</v>
      </c>
    </row>
    <row r="79" spans="1:21">
      <c r="A79" s="25" t="s">
        <v>314</v>
      </c>
      <c r="B79" s="25" t="s">
        <v>27</v>
      </c>
      <c r="C79" s="26" t="s">
        <v>27</v>
      </c>
      <c r="D79" s="27" t="s">
        <v>27</v>
      </c>
      <c r="E79" s="26" t="str">
        <f>IF(ISERROR(SUM(D79-C79)),"-",SUM(D79-C79))</f>
        <v>-</v>
      </c>
      <c r="F79" s="28" t="str">
        <f t="shared" si="33"/>
        <v>-</v>
      </c>
      <c r="G79" s="27" t="s">
        <v>27</v>
      </c>
      <c r="H79" s="27" t="s">
        <v>27</v>
      </c>
      <c r="I79" s="27" t="s">
        <v>27</v>
      </c>
      <c r="J79" s="27" t="s">
        <v>27</v>
      </c>
      <c r="K79" s="27" t="s">
        <v>27</v>
      </c>
      <c r="L79" s="27" t="s">
        <v>27</v>
      </c>
      <c r="M79" s="27" t="s">
        <v>27</v>
      </c>
      <c r="N79" s="26" t="str">
        <f>IF(ISERROR((L79*M79)/100),"-",(L79*M79)/100)</f>
        <v>-</v>
      </c>
      <c r="O79" s="27" t="s">
        <v>27</v>
      </c>
      <c r="P79" s="27" t="s">
        <v>27</v>
      </c>
      <c r="Q79" s="27" t="s">
        <v>27</v>
      </c>
      <c r="R79" s="27" t="s">
        <v>27</v>
      </c>
      <c r="S79" s="27" t="s">
        <v>27</v>
      </c>
      <c r="T79" s="29" t="s">
        <v>27</v>
      </c>
      <c r="U79" s="24">
        <v>1274</v>
      </c>
    </row>
    <row r="80" spans="1:21">
      <c r="A80" s="25" t="s">
        <v>315</v>
      </c>
      <c r="B80" s="25" t="s">
        <v>27</v>
      </c>
      <c r="C80" s="26" t="s">
        <v>27</v>
      </c>
      <c r="D80" s="27" t="s">
        <v>27</v>
      </c>
      <c r="E80" s="26" t="str">
        <f>IF(ISERROR(SUM(D80-C80)),"-",SUM(D80-C80))</f>
        <v>-</v>
      </c>
      <c r="F80" s="28" t="str">
        <f t="shared" si="33"/>
        <v>-</v>
      </c>
      <c r="G80" s="27" t="s">
        <v>27</v>
      </c>
      <c r="H80" s="27" t="s">
        <v>27</v>
      </c>
      <c r="I80" s="27" t="s">
        <v>27</v>
      </c>
      <c r="J80" s="27" t="s">
        <v>27</v>
      </c>
      <c r="K80" s="27" t="s">
        <v>27</v>
      </c>
      <c r="L80" s="27" t="s">
        <v>27</v>
      </c>
      <c r="M80" s="27" t="s">
        <v>27</v>
      </c>
      <c r="N80" s="26" t="str">
        <f>IF(ISERROR((L80*M80)/100),"-",(L80*M80)/100)</f>
        <v>-</v>
      </c>
      <c r="O80" s="27" t="s">
        <v>27</v>
      </c>
      <c r="P80" s="27" t="s">
        <v>27</v>
      </c>
      <c r="Q80" s="27" t="s">
        <v>27</v>
      </c>
      <c r="R80" s="27" t="s">
        <v>27</v>
      </c>
      <c r="S80" s="27" t="s">
        <v>27</v>
      </c>
      <c r="T80" s="29" t="s">
        <v>27</v>
      </c>
      <c r="U80" s="24">
        <v>1275</v>
      </c>
    </row>
    <row r="81" spans="1:21">
      <c r="A81" s="40" t="s">
        <v>343</v>
      </c>
      <c r="B81" s="40" t="s">
        <v>344</v>
      </c>
      <c r="C81" s="41">
        <f>SUM(C82,C83,C84,C85)</f>
        <v>0</v>
      </c>
      <c r="D81" s="41">
        <f>SUM(D82,D83,D84,D85)</f>
        <v>0</v>
      </c>
      <c r="E81" s="41">
        <f>SUM(E82,E83,E84,E85)</f>
        <v>0</v>
      </c>
      <c r="F81" s="42" t="str">
        <f t="shared" si="33"/>
        <v>-</v>
      </c>
      <c r="G81" s="41">
        <f t="shared" ref="G81:L81" si="38">SUM(G82,G83,G84,G85)</f>
        <v>0</v>
      </c>
      <c r="H81" s="41">
        <f t="shared" si="38"/>
        <v>0</v>
      </c>
      <c r="I81" s="41">
        <f t="shared" si="38"/>
        <v>0</v>
      </c>
      <c r="J81" s="41">
        <f t="shared" si="38"/>
        <v>0</v>
      </c>
      <c r="K81" s="41">
        <f t="shared" si="38"/>
        <v>0</v>
      </c>
      <c r="L81" s="41">
        <f t="shared" si="38"/>
        <v>0</v>
      </c>
      <c r="M81" s="41" t="str">
        <f>IF(ISERROR(SUM(N81/L81)),"-",SUM(N81/L81))</f>
        <v>-</v>
      </c>
      <c r="N81" s="41">
        <f t="shared" ref="N81:T81" si="39">SUM(N82,N83,N84,N85)</f>
        <v>0</v>
      </c>
      <c r="O81" s="41">
        <f t="shared" si="39"/>
        <v>0</v>
      </c>
      <c r="P81" s="41">
        <f t="shared" si="39"/>
        <v>0</v>
      </c>
      <c r="Q81" s="41">
        <f t="shared" si="39"/>
        <v>0</v>
      </c>
      <c r="R81" s="41">
        <f t="shared" si="39"/>
        <v>0</v>
      </c>
      <c r="S81" s="41">
        <f t="shared" si="39"/>
        <v>0</v>
      </c>
      <c r="T81" s="43">
        <f t="shared" si="39"/>
        <v>0</v>
      </c>
      <c r="U81" s="3">
        <v>1276</v>
      </c>
    </row>
    <row r="82" spans="1:21">
      <c r="A82" s="25" t="s">
        <v>312</v>
      </c>
      <c r="B82" s="25" t="s">
        <v>27</v>
      </c>
      <c r="C82" s="26" t="s">
        <v>27</v>
      </c>
      <c r="D82" s="27" t="s">
        <v>27</v>
      </c>
      <c r="E82" s="26" t="str">
        <f>IF(ISERROR(SUM(D82-C82)),"-",SUM(D82-C82))</f>
        <v>-</v>
      </c>
      <c r="F82" s="28" t="str">
        <f t="shared" si="33"/>
        <v>-</v>
      </c>
      <c r="G82" s="27" t="s">
        <v>27</v>
      </c>
      <c r="H82" s="27" t="s">
        <v>27</v>
      </c>
      <c r="I82" s="27" t="s">
        <v>27</v>
      </c>
      <c r="J82" s="27" t="s">
        <v>27</v>
      </c>
      <c r="K82" s="27" t="s">
        <v>27</v>
      </c>
      <c r="L82" s="27" t="s">
        <v>27</v>
      </c>
      <c r="M82" s="27" t="s">
        <v>27</v>
      </c>
      <c r="N82" s="26" t="str">
        <f>IF(ISERROR((L82*M82)/100),"-",(L82*M82)/100)</f>
        <v>-</v>
      </c>
      <c r="O82" s="27" t="s">
        <v>27</v>
      </c>
      <c r="P82" s="27" t="s">
        <v>27</v>
      </c>
      <c r="Q82" s="27" t="s">
        <v>27</v>
      </c>
      <c r="R82" s="27" t="s">
        <v>27</v>
      </c>
      <c r="S82" s="27" t="s">
        <v>27</v>
      </c>
      <c r="T82" s="29" t="s">
        <v>27</v>
      </c>
      <c r="U82" s="24">
        <v>1277</v>
      </c>
    </row>
    <row r="83" spans="1:21">
      <c r="A83" s="25" t="s">
        <v>313</v>
      </c>
      <c r="B83" s="25" t="s">
        <v>27</v>
      </c>
      <c r="C83" s="26" t="s">
        <v>27</v>
      </c>
      <c r="D83" s="27" t="s">
        <v>27</v>
      </c>
      <c r="E83" s="26" t="str">
        <f>IF(ISERROR(SUM(D83-C83)),"-",SUM(D83-C83))</f>
        <v>-</v>
      </c>
      <c r="F83" s="28" t="str">
        <f t="shared" si="33"/>
        <v>-</v>
      </c>
      <c r="G83" s="27" t="s">
        <v>27</v>
      </c>
      <c r="H83" s="27" t="s">
        <v>27</v>
      </c>
      <c r="I83" s="27" t="s">
        <v>27</v>
      </c>
      <c r="J83" s="27" t="s">
        <v>27</v>
      </c>
      <c r="K83" s="27" t="s">
        <v>27</v>
      </c>
      <c r="L83" s="27" t="s">
        <v>27</v>
      </c>
      <c r="M83" s="27" t="s">
        <v>27</v>
      </c>
      <c r="N83" s="26" t="str">
        <f>IF(ISERROR((L83*M83)/100),"-",(L83*M83)/100)</f>
        <v>-</v>
      </c>
      <c r="O83" s="27" t="s">
        <v>27</v>
      </c>
      <c r="P83" s="27" t="s">
        <v>27</v>
      </c>
      <c r="Q83" s="27" t="s">
        <v>27</v>
      </c>
      <c r="R83" s="27" t="s">
        <v>27</v>
      </c>
      <c r="S83" s="27" t="s">
        <v>27</v>
      </c>
      <c r="T83" s="29" t="s">
        <v>27</v>
      </c>
      <c r="U83" s="24">
        <v>1278</v>
      </c>
    </row>
    <row r="84" spans="1:21">
      <c r="A84" s="25" t="s">
        <v>314</v>
      </c>
      <c r="B84" s="25" t="s">
        <v>27</v>
      </c>
      <c r="C84" s="26" t="s">
        <v>27</v>
      </c>
      <c r="D84" s="27" t="s">
        <v>27</v>
      </c>
      <c r="E84" s="26" t="str">
        <f>IF(ISERROR(SUM(D84-C84)),"-",SUM(D84-C84))</f>
        <v>-</v>
      </c>
      <c r="F84" s="28" t="str">
        <f t="shared" si="33"/>
        <v>-</v>
      </c>
      <c r="G84" s="27" t="s">
        <v>27</v>
      </c>
      <c r="H84" s="27" t="s">
        <v>27</v>
      </c>
      <c r="I84" s="27" t="s">
        <v>27</v>
      </c>
      <c r="J84" s="27" t="s">
        <v>27</v>
      </c>
      <c r="K84" s="27" t="s">
        <v>27</v>
      </c>
      <c r="L84" s="27" t="s">
        <v>27</v>
      </c>
      <c r="M84" s="27" t="s">
        <v>27</v>
      </c>
      <c r="N84" s="26" t="str">
        <f>IF(ISERROR((L84*M84)/100),"-",(L84*M84)/100)</f>
        <v>-</v>
      </c>
      <c r="O84" s="27" t="s">
        <v>27</v>
      </c>
      <c r="P84" s="27" t="s">
        <v>27</v>
      </c>
      <c r="Q84" s="27" t="s">
        <v>27</v>
      </c>
      <c r="R84" s="27" t="s">
        <v>27</v>
      </c>
      <c r="S84" s="27" t="s">
        <v>27</v>
      </c>
      <c r="T84" s="29" t="s">
        <v>27</v>
      </c>
      <c r="U84" s="24">
        <v>1279</v>
      </c>
    </row>
    <row r="85" spans="1:21">
      <c r="A85" s="25" t="s">
        <v>315</v>
      </c>
      <c r="B85" s="25" t="s">
        <v>27</v>
      </c>
      <c r="C85" s="26" t="s">
        <v>27</v>
      </c>
      <c r="D85" s="27" t="s">
        <v>27</v>
      </c>
      <c r="E85" s="26" t="str">
        <f>IF(ISERROR(SUM(D85-C85)),"-",SUM(D85-C85))</f>
        <v>-</v>
      </c>
      <c r="F85" s="28" t="str">
        <f t="shared" si="33"/>
        <v>-</v>
      </c>
      <c r="G85" s="27" t="s">
        <v>27</v>
      </c>
      <c r="H85" s="27" t="s">
        <v>27</v>
      </c>
      <c r="I85" s="27" t="s">
        <v>27</v>
      </c>
      <c r="J85" s="27" t="s">
        <v>27</v>
      </c>
      <c r="K85" s="27" t="s">
        <v>27</v>
      </c>
      <c r="L85" s="27" t="s">
        <v>27</v>
      </c>
      <c r="M85" s="27" t="s">
        <v>27</v>
      </c>
      <c r="N85" s="26" t="str">
        <f>IF(ISERROR((L85*M85)/100),"-",(L85*M85)/100)</f>
        <v>-</v>
      </c>
      <c r="O85" s="27" t="s">
        <v>27</v>
      </c>
      <c r="P85" s="27" t="s">
        <v>27</v>
      </c>
      <c r="Q85" s="27" t="s">
        <v>27</v>
      </c>
      <c r="R85" s="27" t="s">
        <v>27</v>
      </c>
      <c r="S85" s="27" t="s">
        <v>27</v>
      </c>
      <c r="T85" s="29" t="s">
        <v>27</v>
      </c>
      <c r="U85" s="24">
        <v>1280</v>
      </c>
    </row>
    <row r="86" spans="1:21">
      <c r="A86" s="16" t="s">
        <v>345</v>
      </c>
      <c r="B86" s="16" t="s">
        <v>27</v>
      </c>
      <c r="C86" s="17">
        <f>SUM(C87)</f>
        <v>0</v>
      </c>
      <c r="D86" s="17">
        <f>SUM(D87)</f>
        <v>0</v>
      </c>
      <c r="E86" s="17">
        <f>SUM(E87)</f>
        <v>0</v>
      </c>
      <c r="F86" s="18" t="str">
        <f t="shared" si="33"/>
        <v>-</v>
      </c>
      <c r="G86" s="17">
        <f t="shared" ref="G86:L86" si="40">SUM(G87)</f>
        <v>0</v>
      </c>
      <c r="H86" s="17">
        <f t="shared" si="40"/>
        <v>0</v>
      </c>
      <c r="I86" s="17">
        <f t="shared" si="40"/>
        <v>0</v>
      </c>
      <c r="J86" s="17">
        <f t="shared" si="40"/>
        <v>0</v>
      </c>
      <c r="K86" s="17">
        <f t="shared" si="40"/>
        <v>0</v>
      </c>
      <c r="L86" s="17">
        <f t="shared" si="40"/>
        <v>0</v>
      </c>
      <c r="M86" s="17" t="str">
        <f>IF(ISERROR(SUM(N86/L86)),"-",SUM(N86/L86))</f>
        <v>-</v>
      </c>
      <c r="N86" s="17">
        <f t="shared" ref="N86:T86" si="41">SUM(N87)</f>
        <v>0</v>
      </c>
      <c r="O86" s="17">
        <f t="shared" si="41"/>
        <v>0</v>
      </c>
      <c r="P86" s="17">
        <f t="shared" si="41"/>
        <v>0</v>
      </c>
      <c r="Q86" s="17">
        <f t="shared" si="41"/>
        <v>0</v>
      </c>
      <c r="R86" s="17">
        <f t="shared" si="41"/>
        <v>0</v>
      </c>
      <c r="S86" s="17">
        <f t="shared" si="41"/>
        <v>0</v>
      </c>
      <c r="T86" s="19">
        <f t="shared" si="41"/>
        <v>0</v>
      </c>
      <c r="U86" s="3">
        <v>1281</v>
      </c>
    </row>
    <row r="87" spans="1:21">
      <c r="A87" s="40" t="s">
        <v>346</v>
      </c>
      <c r="B87" s="40" t="s">
        <v>347</v>
      </c>
      <c r="C87" s="41">
        <f>SUM(C88,C89,C90,C91)</f>
        <v>0</v>
      </c>
      <c r="D87" s="41">
        <f>SUM(D88,D89,D90,D91)</f>
        <v>0</v>
      </c>
      <c r="E87" s="41">
        <f>SUM(E88,E89,E90,E91)</f>
        <v>0</v>
      </c>
      <c r="F87" s="42" t="str">
        <f t="shared" si="33"/>
        <v>-</v>
      </c>
      <c r="G87" s="41">
        <f t="shared" ref="G87:L87" si="42">SUM(G88,G89,G90,G91)</f>
        <v>0</v>
      </c>
      <c r="H87" s="41">
        <f t="shared" si="42"/>
        <v>0</v>
      </c>
      <c r="I87" s="41">
        <f t="shared" si="42"/>
        <v>0</v>
      </c>
      <c r="J87" s="41">
        <f t="shared" si="42"/>
        <v>0</v>
      </c>
      <c r="K87" s="41">
        <f t="shared" si="42"/>
        <v>0</v>
      </c>
      <c r="L87" s="41">
        <f t="shared" si="42"/>
        <v>0</v>
      </c>
      <c r="M87" s="41" t="str">
        <f>IF(ISERROR(SUM(N87/L87)),"-",SUM(N87/L87))</f>
        <v>-</v>
      </c>
      <c r="N87" s="41">
        <f t="shared" ref="N87:T87" si="43">SUM(N88,N89,N90,N91)</f>
        <v>0</v>
      </c>
      <c r="O87" s="41">
        <f t="shared" si="43"/>
        <v>0</v>
      </c>
      <c r="P87" s="41">
        <f t="shared" si="43"/>
        <v>0</v>
      </c>
      <c r="Q87" s="41">
        <f t="shared" si="43"/>
        <v>0</v>
      </c>
      <c r="R87" s="41">
        <f t="shared" si="43"/>
        <v>0</v>
      </c>
      <c r="S87" s="41">
        <f t="shared" si="43"/>
        <v>0</v>
      </c>
      <c r="T87" s="43">
        <f t="shared" si="43"/>
        <v>0</v>
      </c>
      <c r="U87" s="3">
        <v>1282</v>
      </c>
    </row>
    <row r="88" spans="1:21">
      <c r="A88" s="25" t="s">
        <v>312</v>
      </c>
      <c r="B88" s="25" t="s">
        <v>27</v>
      </c>
      <c r="C88" s="26" t="s">
        <v>27</v>
      </c>
      <c r="D88" s="27" t="s">
        <v>27</v>
      </c>
      <c r="E88" s="26" t="str">
        <f>IF(ISERROR(SUM(D88-C88)),"-",SUM(D88-C88))</f>
        <v>-</v>
      </c>
      <c r="F88" s="28" t="str">
        <f t="shared" si="33"/>
        <v>-</v>
      </c>
      <c r="G88" s="27" t="s">
        <v>27</v>
      </c>
      <c r="H88" s="27" t="s">
        <v>27</v>
      </c>
      <c r="I88" s="27" t="s">
        <v>27</v>
      </c>
      <c r="J88" s="27" t="s">
        <v>27</v>
      </c>
      <c r="K88" s="27" t="s">
        <v>27</v>
      </c>
      <c r="L88" s="27" t="s">
        <v>27</v>
      </c>
      <c r="M88" s="27" t="s">
        <v>27</v>
      </c>
      <c r="N88" s="26" t="str">
        <f>IF(ISERROR((L88*M88)/100),"-",(L88*M88)/100)</f>
        <v>-</v>
      </c>
      <c r="O88" s="27" t="s">
        <v>27</v>
      </c>
      <c r="P88" s="27" t="s">
        <v>27</v>
      </c>
      <c r="Q88" s="27" t="s">
        <v>27</v>
      </c>
      <c r="R88" s="27" t="s">
        <v>27</v>
      </c>
      <c r="S88" s="27" t="s">
        <v>27</v>
      </c>
      <c r="T88" s="29" t="s">
        <v>27</v>
      </c>
      <c r="U88" s="24">
        <v>1283</v>
      </c>
    </row>
    <row r="89" spans="1:21">
      <c r="A89" s="25" t="s">
        <v>313</v>
      </c>
      <c r="B89" s="25" t="s">
        <v>27</v>
      </c>
      <c r="C89" s="26" t="s">
        <v>27</v>
      </c>
      <c r="D89" s="27" t="s">
        <v>27</v>
      </c>
      <c r="E89" s="26" t="str">
        <f>IF(ISERROR(SUM(D89-C89)),"-",SUM(D89-C89))</f>
        <v>-</v>
      </c>
      <c r="F89" s="28" t="str">
        <f t="shared" si="33"/>
        <v>-</v>
      </c>
      <c r="G89" s="27" t="s">
        <v>27</v>
      </c>
      <c r="H89" s="27" t="s">
        <v>27</v>
      </c>
      <c r="I89" s="27" t="s">
        <v>27</v>
      </c>
      <c r="J89" s="27" t="s">
        <v>27</v>
      </c>
      <c r="K89" s="27" t="s">
        <v>27</v>
      </c>
      <c r="L89" s="27" t="s">
        <v>27</v>
      </c>
      <c r="M89" s="27" t="s">
        <v>27</v>
      </c>
      <c r="N89" s="26" t="str">
        <f>IF(ISERROR((L89*M89)/100),"-",(L89*M89)/100)</f>
        <v>-</v>
      </c>
      <c r="O89" s="27" t="s">
        <v>27</v>
      </c>
      <c r="P89" s="27" t="s">
        <v>27</v>
      </c>
      <c r="Q89" s="27" t="s">
        <v>27</v>
      </c>
      <c r="R89" s="27" t="s">
        <v>27</v>
      </c>
      <c r="S89" s="27" t="s">
        <v>27</v>
      </c>
      <c r="T89" s="29" t="s">
        <v>27</v>
      </c>
      <c r="U89" s="24">
        <v>1284</v>
      </c>
    </row>
    <row r="90" spans="1:21">
      <c r="A90" s="25" t="s">
        <v>314</v>
      </c>
      <c r="B90" s="25" t="s">
        <v>27</v>
      </c>
      <c r="C90" s="26" t="s">
        <v>27</v>
      </c>
      <c r="D90" s="27" t="s">
        <v>27</v>
      </c>
      <c r="E90" s="26" t="str">
        <f>IF(ISERROR(SUM(D90-C90)),"-",SUM(D90-C90))</f>
        <v>-</v>
      </c>
      <c r="F90" s="28" t="str">
        <f t="shared" si="33"/>
        <v>-</v>
      </c>
      <c r="G90" s="27" t="s">
        <v>27</v>
      </c>
      <c r="H90" s="27" t="s">
        <v>27</v>
      </c>
      <c r="I90" s="27" t="s">
        <v>27</v>
      </c>
      <c r="J90" s="27" t="s">
        <v>27</v>
      </c>
      <c r="K90" s="27" t="s">
        <v>27</v>
      </c>
      <c r="L90" s="27" t="s">
        <v>27</v>
      </c>
      <c r="M90" s="27" t="s">
        <v>27</v>
      </c>
      <c r="N90" s="26" t="str">
        <f>IF(ISERROR((L90*M90)/100),"-",(L90*M90)/100)</f>
        <v>-</v>
      </c>
      <c r="O90" s="27" t="s">
        <v>27</v>
      </c>
      <c r="P90" s="27" t="s">
        <v>27</v>
      </c>
      <c r="Q90" s="27" t="s">
        <v>27</v>
      </c>
      <c r="R90" s="27" t="s">
        <v>27</v>
      </c>
      <c r="S90" s="27" t="s">
        <v>27</v>
      </c>
      <c r="T90" s="29" t="s">
        <v>27</v>
      </c>
      <c r="U90" s="24">
        <v>1285</v>
      </c>
    </row>
    <row r="91" spans="1:21">
      <c r="A91" s="25" t="s">
        <v>315</v>
      </c>
      <c r="B91" s="25" t="s">
        <v>27</v>
      </c>
      <c r="C91" s="26" t="s">
        <v>27</v>
      </c>
      <c r="D91" s="27" t="s">
        <v>27</v>
      </c>
      <c r="E91" s="26" t="str">
        <f>IF(ISERROR(SUM(D91-C91)),"-",SUM(D91-C91))</f>
        <v>-</v>
      </c>
      <c r="F91" s="28" t="str">
        <f t="shared" si="33"/>
        <v>-</v>
      </c>
      <c r="G91" s="27" t="s">
        <v>27</v>
      </c>
      <c r="H91" s="27" t="s">
        <v>27</v>
      </c>
      <c r="I91" s="27" t="s">
        <v>27</v>
      </c>
      <c r="J91" s="27" t="s">
        <v>27</v>
      </c>
      <c r="K91" s="27" t="s">
        <v>27</v>
      </c>
      <c r="L91" s="27" t="s">
        <v>27</v>
      </c>
      <c r="M91" s="27" t="s">
        <v>27</v>
      </c>
      <c r="N91" s="26" t="str">
        <f>IF(ISERROR((L91*M91)/100),"-",(L91*M91)/100)</f>
        <v>-</v>
      </c>
      <c r="O91" s="27" t="s">
        <v>27</v>
      </c>
      <c r="P91" s="27" t="s">
        <v>27</v>
      </c>
      <c r="Q91" s="27" t="s">
        <v>27</v>
      </c>
      <c r="R91" s="27" t="s">
        <v>27</v>
      </c>
      <c r="S91" s="27" t="s">
        <v>27</v>
      </c>
      <c r="T91" s="29" t="s">
        <v>27</v>
      </c>
      <c r="U91" s="24">
        <v>1286</v>
      </c>
    </row>
    <row r="92" spans="1:21">
      <c r="A92" s="16" t="s">
        <v>348</v>
      </c>
      <c r="B92" s="16" t="s">
        <v>27</v>
      </c>
      <c r="C92" s="17">
        <f>SUM(C93)</f>
        <v>0</v>
      </c>
      <c r="D92" s="17">
        <f>SUM(D93)</f>
        <v>0</v>
      </c>
      <c r="E92" s="17">
        <f>SUM(E93)</f>
        <v>0</v>
      </c>
      <c r="F92" s="18" t="str">
        <f t="shared" si="33"/>
        <v>-</v>
      </c>
      <c r="G92" s="17">
        <f t="shared" ref="G92:L92" si="44">SUM(G93)</f>
        <v>0</v>
      </c>
      <c r="H92" s="17">
        <f t="shared" si="44"/>
        <v>0</v>
      </c>
      <c r="I92" s="17">
        <f t="shared" si="44"/>
        <v>0</v>
      </c>
      <c r="J92" s="17">
        <f t="shared" si="44"/>
        <v>0</v>
      </c>
      <c r="K92" s="17">
        <f t="shared" si="44"/>
        <v>0</v>
      </c>
      <c r="L92" s="17">
        <f t="shared" si="44"/>
        <v>0</v>
      </c>
      <c r="M92" s="17" t="str">
        <f>IF(ISERROR(SUM(N92/L92)),"-",SUM(N92/L92))</f>
        <v>-</v>
      </c>
      <c r="N92" s="17">
        <f t="shared" ref="N92:T92" si="45">SUM(N93)</f>
        <v>0</v>
      </c>
      <c r="O92" s="17">
        <f t="shared" si="45"/>
        <v>0</v>
      </c>
      <c r="P92" s="17">
        <f t="shared" si="45"/>
        <v>0</v>
      </c>
      <c r="Q92" s="17">
        <f t="shared" si="45"/>
        <v>0</v>
      </c>
      <c r="R92" s="17">
        <f t="shared" si="45"/>
        <v>0</v>
      </c>
      <c r="S92" s="17">
        <f t="shared" si="45"/>
        <v>0</v>
      </c>
      <c r="T92" s="19">
        <f t="shared" si="45"/>
        <v>0</v>
      </c>
      <c r="U92" s="3">
        <v>1287</v>
      </c>
    </row>
    <row r="93" spans="1:21">
      <c r="A93" s="40" t="s">
        <v>349</v>
      </c>
      <c r="B93" s="40" t="s">
        <v>350</v>
      </c>
      <c r="C93" s="41">
        <f>SUM(C94,C95,C96,C97)</f>
        <v>0</v>
      </c>
      <c r="D93" s="41">
        <f>SUM(D94,D95,D96,D97)</f>
        <v>0</v>
      </c>
      <c r="E93" s="41">
        <f>SUM(E94,E95,E96,E97)</f>
        <v>0</v>
      </c>
      <c r="F93" s="42" t="str">
        <f t="shared" si="33"/>
        <v>-</v>
      </c>
      <c r="G93" s="41">
        <f t="shared" ref="G93:L93" si="46">SUM(G94,G95,G96,G97)</f>
        <v>0</v>
      </c>
      <c r="H93" s="41">
        <f t="shared" si="46"/>
        <v>0</v>
      </c>
      <c r="I93" s="41">
        <f t="shared" si="46"/>
        <v>0</v>
      </c>
      <c r="J93" s="41">
        <f t="shared" si="46"/>
        <v>0</v>
      </c>
      <c r="K93" s="41">
        <f t="shared" si="46"/>
        <v>0</v>
      </c>
      <c r="L93" s="41">
        <f t="shared" si="46"/>
        <v>0</v>
      </c>
      <c r="M93" s="41" t="str">
        <f>IF(ISERROR(SUM(N93/L93)),"-",SUM(N93/L93))</f>
        <v>-</v>
      </c>
      <c r="N93" s="41">
        <f t="shared" ref="N93:T93" si="47">SUM(N94,N95,N96,N97)</f>
        <v>0</v>
      </c>
      <c r="O93" s="41">
        <f t="shared" si="47"/>
        <v>0</v>
      </c>
      <c r="P93" s="41">
        <f t="shared" si="47"/>
        <v>0</v>
      </c>
      <c r="Q93" s="41">
        <f t="shared" si="47"/>
        <v>0</v>
      </c>
      <c r="R93" s="41">
        <f t="shared" si="47"/>
        <v>0</v>
      </c>
      <c r="S93" s="41">
        <f t="shared" si="47"/>
        <v>0</v>
      </c>
      <c r="T93" s="43">
        <f t="shared" si="47"/>
        <v>0</v>
      </c>
      <c r="U93" s="3">
        <v>1288</v>
      </c>
    </row>
    <row r="94" spans="1:21">
      <c r="A94" s="25" t="s">
        <v>312</v>
      </c>
      <c r="B94" s="25" t="s">
        <v>27</v>
      </c>
      <c r="C94" s="26" t="s">
        <v>27</v>
      </c>
      <c r="D94" s="27" t="s">
        <v>27</v>
      </c>
      <c r="E94" s="26" t="str">
        <f>IF(ISERROR(SUM(D94-C94)),"-",SUM(D94-C94))</f>
        <v>-</v>
      </c>
      <c r="F94" s="28" t="str">
        <f t="shared" si="33"/>
        <v>-</v>
      </c>
      <c r="G94" s="27" t="s">
        <v>27</v>
      </c>
      <c r="H94" s="27" t="s">
        <v>27</v>
      </c>
      <c r="I94" s="27" t="s">
        <v>27</v>
      </c>
      <c r="J94" s="27" t="s">
        <v>27</v>
      </c>
      <c r="K94" s="27" t="s">
        <v>27</v>
      </c>
      <c r="L94" s="27" t="s">
        <v>27</v>
      </c>
      <c r="M94" s="27" t="s">
        <v>27</v>
      </c>
      <c r="N94" s="26" t="str">
        <f>IF(ISERROR((L94*M94)/100),"-",(L94*M94)/100)</f>
        <v>-</v>
      </c>
      <c r="O94" s="27" t="s">
        <v>27</v>
      </c>
      <c r="P94" s="27" t="s">
        <v>27</v>
      </c>
      <c r="Q94" s="27" t="s">
        <v>27</v>
      </c>
      <c r="R94" s="27" t="s">
        <v>27</v>
      </c>
      <c r="S94" s="27" t="s">
        <v>27</v>
      </c>
      <c r="T94" s="29" t="s">
        <v>27</v>
      </c>
      <c r="U94" s="24">
        <v>1289</v>
      </c>
    </row>
    <row r="95" spans="1:21">
      <c r="A95" s="25" t="s">
        <v>313</v>
      </c>
      <c r="B95" s="25" t="s">
        <v>27</v>
      </c>
      <c r="C95" s="26" t="s">
        <v>27</v>
      </c>
      <c r="D95" s="27" t="s">
        <v>27</v>
      </c>
      <c r="E95" s="26" t="str">
        <f>IF(ISERROR(SUM(D95-C95)),"-",SUM(D95-C95))</f>
        <v>-</v>
      </c>
      <c r="F95" s="28" t="str">
        <f t="shared" si="33"/>
        <v>-</v>
      </c>
      <c r="G95" s="27" t="s">
        <v>27</v>
      </c>
      <c r="H95" s="27" t="s">
        <v>27</v>
      </c>
      <c r="I95" s="27" t="s">
        <v>27</v>
      </c>
      <c r="J95" s="27" t="s">
        <v>27</v>
      </c>
      <c r="K95" s="27" t="s">
        <v>27</v>
      </c>
      <c r="L95" s="27" t="s">
        <v>27</v>
      </c>
      <c r="M95" s="27" t="s">
        <v>27</v>
      </c>
      <c r="N95" s="26" t="str">
        <f>IF(ISERROR((L95*M95)/100),"-",(L95*M95)/100)</f>
        <v>-</v>
      </c>
      <c r="O95" s="27" t="s">
        <v>27</v>
      </c>
      <c r="P95" s="27" t="s">
        <v>27</v>
      </c>
      <c r="Q95" s="27" t="s">
        <v>27</v>
      </c>
      <c r="R95" s="27" t="s">
        <v>27</v>
      </c>
      <c r="S95" s="27" t="s">
        <v>27</v>
      </c>
      <c r="T95" s="29" t="s">
        <v>27</v>
      </c>
      <c r="U95" s="24">
        <v>1290</v>
      </c>
    </row>
    <row r="96" spans="1:21">
      <c r="A96" s="25" t="s">
        <v>314</v>
      </c>
      <c r="B96" s="25" t="s">
        <v>27</v>
      </c>
      <c r="C96" s="26" t="s">
        <v>27</v>
      </c>
      <c r="D96" s="27" t="s">
        <v>27</v>
      </c>
      <c r="E96" s="26" t="str">
        <f>IF(ISERROR(SUM(D96-C96)),"-",SUM(D96-C96))</f>
        <v>-</v>
      </c>
      <c r="F96" s="28" t="str">
        <f t="shared" si="33"/>
        <v>-</v>
      </c>
      <c r="G96" s="27" t="s">
        <v>27</v>
      </c>
      <c r="H96" s="27" t="s">
        <v>27</v>
      </c>
      <c r="I96" s="27" t="s">
        <v>27</v>
      </c>
      <c r="J96" s="27" t="s">
        <v>27</v>
      </c>
      <c r="K96" s="27" t="s">
        <v>27</v>
      </c>
      <c r="L96" s="27" t="s">
        <v>27</v>
      </c>
      <c r="M96" s="27" t="s">
        <v>27</v>
      </c>
      <c r="N96" s="26" t="str">
        <f>IF(ISERROR((L96*M96)/100),"-",(L96*M96)/100)</f>
        <v>-</v>
      </c>
      <c r="O96" s="27" t="s">
        <v>27</v>
      </c>
      <c r="P96" s="27" t="s">
        <v>27</v>
      </c>
      <c r="Q96" s="27" t="s">
        <v>27</v>
      </c>
      <c r="R96" s="27" t="s">
        <v>27</v>
      </c>
      <c r="S96" s="27" t="s">
        <v>27</v>
      </c>
      <c r="T96" s="29" t="s">
        <v>27</v>
      </c>
      <c r="U96" s="24">
        <v>1291</v>
      </c>
    </row>
    <row r="97" spans="1:21">
      <c r="A97" s="25" t="s">
        <v>315</v>
      </c>
      <c r="B97" s="25" t="s">
        <v>27</v>
      </c>
      <c r="C97" s="26" t="s">
        <v>27</v>
      </c>
      <c r="D97" s="27" t="s">
        <v>27</v>
      </c>
      <c r="E97" s="26" t="str">
        <f>IF(ISERROR(SUM(D97-C97)),"-",SUM(D97-C97))</f>
        <v>-</v>
      </c>
      <c r="F97" s="28" t="str">
        <f t="shared" si="33"/>
        <v>-</v>
      </c>
      <c r="G97" s="27" t="s">
        <v>27</v>
      </c>
      <c r="H97" s="27" t="s">
        <v>27</v>
      </c>
      <c r="I97" s="27" t="s">
        <v>27</v>
      </c>
      <c r="J97" s="27" t="s">
        <v>27</v>
      </c>
      <c r="K97" s="27" t="s">
        <v>27</v>
      </c>
      <c r="L97" s="27" t="s">
        <v>27</v>
      </c>
      <c r="M97" s="27" t="s">
        <v>27</v>
      </c>
      <c r="N97" s="26" t="str">
        <f>IF(ISERROR((L97*M97)/100),"-",(L97*M97)/100)</f>
        <v>-</v>
      </c>
      <c r="O97" s="27" t="s">
        <v>27</v>
      </c>
      <c r="P97" s="27" t="s">
        <v>27</v>
      </c>
      <c r="Q97" s="27" t="s">
        <v>27</v>
      </c>
      <c r="R97" s="27" t="s">
        <v>27</v>
      </c>
      <c r="S97" s="27" t="s">
        <v>27</v>
      </c>
      <c r="T97" s="29" t="s">
        <v>27</v>
      </c>
      <c r="U97" s="24">
        <v>1292</v>
      </c>
    </row>
    <row r="98" spans="1:21">
      <c r="A98" s="16" t="s">
        <v>351</v>
      </c>
      <c r="B98" s="16" t="s">
        <v>27</v>
      </c>
      <c r="C98" s="17">
        <f>SUM(C99)</f>
        <v>0</v>
      </c>
      <c r="D98" s="17">
        <f>SUM(D99)</f>
        <v>0</v>
      </c>
      <c r="E98" s="17">
        <f>SUM(E99)</f>
        <v>0</v>
      </c>
      <c r="F98" s="18" t="str">
        <f t="shared" si="33"/>
        <v>-</v>
      </c>
      <c r="G98" s="17">
        <f t="shared" ref="G98:L98" si="48">SUM(G99)</f>
        <v>0</v>
      </c>
      <c r="H98" s="17">
        <f t="shared" si="48"/>
        <v>0</v>
      </c>
      <c r="I98" s="17">
        <f t="shared" si="48"/>
        <v>0</v>
      </c>
      <c r="J98" s="17">
        <f t="shared" si="48"/>
        <v>0</v>
      </c>
      <c r="K98" s="17">
        <f t="shared" si="48"/>
        <v>0</v>
      </c>
      <c r="L98" s="17">
        <f t="shared" si="48"/>
        <v>0</v>
      </c>
      <c r="M98" s="17" t="str">
        <f>IF(ISERROR(SUM(N98/L98)),"-",SUM(N98/L98))</f>
        <v>-</v>
      </c>
      <c r="N98" s="17">
        <f t="shared" ref="N98:T98" si="49">SUM(N99)</f>
        <v>0</v>
      </c>
      <c r="O98" s="17">
        <f t="shared" si="49"/>
        <v>0</v>
      </c>
      <c r="P98" s="17">
        <f t="shared" si="49"/>
        <v>0</v>
      </c>
      <c r="Q98" s="17">
        <f t="shared" si="49"/>
        <v>0</v>
      </c>
      <c r="R98" s="17">
        <f t="shared" si="49"/>
        <v>0</v>
      </c>
      <c r="S98" s="17">
        <f t="shared" si="49"/>
        <v>0</v>
      </c>
      <c r="T98" s="19">
        <f t="shared" si="49"/>
        <v>0</v>
      </c>
      <c r="U98" s="3">
        <v>1293</v>
      </c>
    </row>
    <row r="99" spans="1:21">
      <c r="A99" s="40" t="s">
        <v>352</v>
      </c>
      <c r="B99" s="40" t="s">
        <v>353</v>
      </c>
      <c r="C99" s="41">
        <f>SUM(C100,C101,C102,C103)</f>
        <v>0</v>
      </c>
      <c r="D99" s="41">
        <f>SUM(D100,D101,D102,D103)</f>
        <v>0</v>
      </c>
      <c r="E99" s="41">
        <f>SUM(E100,E101,E102,E103)</f>
        <v>0</v>
      </c>
      <c r="F99" s="42" t="str">
        <f t="shared" si="33"/>
        <v>-</v>
      </c>
      <c r="G99" s="41">
        <f t="shared" ref="G99:L99" si="50">SUM(G100,G101,G102,G103)</f>
        <v>0</v>
      </c>
      <c r="H99" s="41">
        <f t="shared" si="50"/>
        <v>0</v>
      </c>
      <c r="I99" s="41">
        <f t="shared" si="50"/>
        <v>0</v>
      </c>
      <c r="J99" s="41">
        <f t="shared" si="50"/>
        <v>0</v>
      </c>
      <c r="K99" s="41">
        <f t="shared" si="50"/>
        <v>0</v>
      </c>
      <c r="L99" s="41">
        <f t="shared" si="50"/>
        <v>0</v>
      </c>
      <c r="M99" s="41" t="str">
        <f>IF(ISERROR(SUM(N99/L99)),"-",SUM(N99/L99))</f>
        <v>-</v>
      </c>
      <c r="N99" s="41">
        <f t="shared" ref="N99:T99" si="51">SUM(N100,N101,N102,N103)</f>
        <v>0</v>
      </c>
      <c r="O99" s="41">
        <f t="shared" si="51"/>
        <v>0</v>
      </c>
      <c r="P99" s="41">
        <f t="shared" si="51"/>
        <v>0</v>
      </c>
      <c r="Q99" s="41">
        <f t="shared" si="51"/>
        <v>0</v>
      </c>
      <c r="R99" s="41">
        <f t="shared" si="51"/>
        <v>0</v>
      </c>
      <c r="S99" s="41">
        <f t="shared" si="51"/>
        <v>0</v>
      </c>
      <c r="T99" s="43">
        <f t="shared" si="51"/>
        <v>0</v>
      </c>
      <c r="U99" s="3">
        <v>1294</v>
      </c>
    </row>
    <row r="100" spans="1:21">
      <c r="A100" s="25" t="s">
        <v>312</v>
      </c>
      <c r="B100" s="25" t="s">
        <v>27</v>
      </c>
      <c r="C100" s="26" t="s">
        <v>27</v>
      </c>
      <c r="D100" s="27" t="s">
        <v>27</v>
      </c>
      <c r="E100" s="26" t="str">
        <f>IF(ISERROR(SUM(D100-C100)),"-",SUM(D100-C100))</f>
        <v>-</v>
      </c>
      <c r="F100" s="28" t="str">
        <f t="shared" si="33"/>
        <v>-</v>
      </c>
      <c r="G100" s="27" t="s">
        <v>27</v>
      </c>
      <c r="H100" s="27" t="s">
        <v>27</v>
      </c>
      <c r="I100" s="27" t="s">
        <v>27</v>
      </c>
      <c r="J100" s="27" t="s">
        <v>27</v>
      </c>
      <c r="K100" s="27" t="s">
        <v>27</v>
      </c>
      <c r="L100" s="27" t="s">
        <v>27</v>
      </c>
      <c r="M100" s="27" t="s">
        <v>27</v>
      </c>
      <c r="N100" s="26" t="str">
        <f>IF(ISERROR((L100*M100)/100),"-",(L100*M100)/100)</f>
        <v>-</v>
      </c>
      <c r="O100" s="27" t="s">
        <v>27</v>
      </c>
      <c r="P100" s="27" t="s">
        <v>27</v>
      </c>
      <c r="Q100" s="27" t="s">
        <v>27</v>
      </c>
      <c r="R100" s="27" t="s">
        <v>27</v>
      </c>
      <c r="S100" s="27" t="s">
        <v>27</v>
      </c>
      <c r="T100" s="29" t="s">
        <v>27</v>
      </c>
      <c r="U100" s="24">
        <v>1295</v>
      </c>
    </row>
    <row r="101" spans="1:21">
      <c r="A101" s="25" t="s">
        <v>313</v>
      </c>
      <c r="B101" s="25" t="s">
        <v>27</v>
      </c>
      <c r="C101" s="26" t="s">
        <v>27</v>
      </c>
      <c r="D101" s="27" t="s">
        <v>27</v>
      </c>
      <c r="E101" s="26" t="str">
        <f>IF(ISERROR(SUM(D101-C101)),"-",SUM(D101-C101))</f>
        <v>-</v>
      </c>
      <c r="F101" s="28" t="str">
        <f t="shared" si="33"/>
        <v>-</v>
      </c>
      <c r="G101" s="27" t="s">
        <v>27</v>
      </c>
      <c r="H101" s="27" t="s">
        <v>27</v>
      </c>
      <c r="I101" s="27" t="s">
        <v>27</v>
      </c>
      <c r="J101" s="27" t="s">
        <v>27</v>
      </c>
      <c r="K101" s="27" t="s">
        <v>27</v>
      </c>
      <c r="L101" s="27" t="s">
        <v>27</v>
      </c>
      <c r="M101" s="27" t="s">
        <v>27</v>
      </c>
      <c r="N101" s="26" t="str">
        <f>IF(ISERROR((L101*M101)/100),"-",(L101*M101)/100)</f>
        <v>-</v>
      </c>
      <c r="O101" s="27" t="s">
        <v>27</v>
      </c>
      <c r="P101" s="27" t="s">
        <v>27</v>
      </c>
      <c r="Q101" s="27" t="s">
        <v>27</v>
      </c>
      <c r="R101" s="27" t="s">
        <v>27</v>
      </c>
      <c r="S101" s="27" t="s">
        <v>27</v>
      </c>
      <c r="T101" s="29" t="s">
        <v>27</v>
      </c>
      <c r="U101" s="24">
        <v>1296</v>
      </c>
    </row>
    <row r="102" spans="1:21">
      <c r="A102" s="25" t="s">
        <v>314</v>
      </c>
      <c r="B102" s="25" t="s">
        <v>27</v>
      </c>
      <c r="C102" s="26" t="s">
        <v>27</v>
      </c>
      <c r="D102" s="27" t="s">
        <v>27</v>
      </c>
      <c r="E102" s="26" t="str">
        <f>IF(ISERROR(SUM(D102-C102)),"-",SUM(D102-C102))</f>
        <v>-</v>
      </c>
      <c r="F102" s="28" t="str">
        <f t="shared" si="33"/>
        <v>-</v>
      </c>
      <c r="G102" s="27" t="s">
        <v>27</v>
      </c>
      <c r="H102" s="27" t="s">
        <v>27</v>
      </c>
      <c r="I102" s="27" t="s">
        <v>27</v>
      </c>
      <c r="J102" s="27" t="s">
        <v>27</v>
      </c>
      <c r="K102" s="27" t="s">
        <v>27</v>
      </c>
      <c r="L102" s="27" t="s">
        <v>27</v>
      </c>
      <c r="M102" s="27" t="s">
        <v>27</v>
      </c>
      <c r="N102" s="26" t="str">
        <f>IF(ISERROR((L102*M102)/100),"-",(L102*M102)/100)</f>
        <v>-</v>
      </c>
      <c r="O102" s="27" t="s">
        <v>27</v>
      </c>
      <c r="P102" s="27" t="s">
        <v>27</v>
      </c>
      <c r="Q102" s="27" t="s">
        <v>27</v>
      </c>
      <c r="R102" s="27" t="s">
        <v>27</v>
      </c>
      <c r="S102" s="27" t="s">
        <v>27</v>
      </c>
      <c r="T102" s="29" t="s">
        <v>27</v>
      </c>
      <c r="U102" s="24">
        <v>1297</v>
      </c>
    </row>
    <row r="103" spans="1:21">
      <c r="A103" s="25" t="s">
        <v>315</v>
      </c>
      <c r="B103" s="25" t="s">
        <v>27</v>
      </c>
      <c r="C103" s="26" t="s">
        <v>27</v>
      </c>
      <c r="D103" s="27" t="s">
        <v>27</v>
      </c>
      <c r="E103" s="26" t="str">
        <f>IF(ISERROR(SUM(D103-C103)),"-",SUM(D103-C103))</f>
        <v>-</v>
      </c>
      <c r="F103" s="28" t="str">
        <f t="shared" si="33"/>
        <v>-</v>
      </c>
      <c r="G103" s="27" t="s">
        <v>27</v>
      </c>
      <c r="H103" s="27" t="s">
        <v>27</v>
      </c>
      <c r="I103" s="27" t="s">
        <v>27</v>
      </c>
      <c r="J103" s="27" t="s">
        <v>27</v>
      </c>
      <c r="K103" s="27" t="s">
        <v>27</v>
      </c>
      <c r="L103" s="27" t="s">
        <v>27</v>
      </c>
      <c r="M103" s="27" t="s">
        <v>27</v>
      </c>
      <c r="N103" s="26" t="str">
        <f>IF(ISERROR((L103*M103)/100),"-",(L103*M103)/100)</f>
        <v>-</v>
      </c>
      <c r="O103" s="27" t="s">
        <v>27</v>
      </c>
      <c r="P103" s="27" t="s">
        <v>27</v>
      </c>
      <c r="Q103" s="27" t="s">
        <v>27</v>
      </c>
      <c r="R103" s="27" t="s">
        <v>27</v>
      </c>
      <c r="S103" s="27" t="s">
        <v>27</v>
      </c>
      <c r="T103" s="29" t="s">
        <v>27</v>
      </c>
      <c r="U103" s="24">
        <v>1298</v>
      </c>
    </row>
    <row r="104" spans="1:21">
      <c r="A104" s="16" t="s">
        <v>354</v>
      </c>
      <c r="B104" s="16" t="s">
        <v>27</v>
      </c>
      <c r="C104" s="17">
        <f>SUM(C105,C110,C115,C120,C125,C130,C135,C140,C145,C150,C155,C160,C165,C170,C175,C180,C185,C190,C195,C200,C205,C210,C215,C220,C225,C230,C235,C240,C245,C250,C255)</f>
        <v>0</v>
      </c>
      <c r="D104" s="17">
        <f>SUM(D105,D110,D115,D120,D125,D130,D135,D140,D145,D150,D155,D160,D165,D170,D175,D180,D185,D190,D195,D200,D205,D210,D215,D220,D225,D230,D235,D240,D245,D250,D255)</f>
        <v>0</v>
      </c>
      <c r="E104" s="17">
        <f>SUM(E105,E110,E115,E120,E125,E130,E135,E140,E145,E150,E155,E160,E165,E170,E175,E180,E185,E190,E195,E200,E205,E210,E215,E220,E225,E230,E235,E240,E245,E250,E255)</f>
        <v>0</v>
      </c>
      <c r="F104" s="18" t="str">
        <f t="shared" si="33"/>
        <v>-</v>
      </c>
      <c r="G104" s="17">
        <f t="shared" ref="G104:L104" si="52">SUM(G105,G110,G115,G120,G125,G130,G135,G140,G145,G150,G155,G160,G165,G170,G175,G180,G185,G190,G195,G200,G205,G210,G215,G220,G225,G230,G235,G240,G245,G250,G255)</f>
        <v>0</v>
      </c>
      <c r="H104" s="17">
        <f t="shared" si="52"/>
        <v>0</v>
      </c>
      <c r="I104" s="17">
        <f t="shared" si="52"/>
        <v>0</v>
      </c>
      <c r="J104" s="17">
        <f t="shared" si="52"/>
        <v>0</v>
      </c>
      <c r="K104" s="17">
        <f t="shared" si="52"/>
        <v>0</v>
      </c>
      <c r="L104" s="17">
        <f t="shared" si="52"/>
        <v>0</v>
      </c>
      <c r="M104" s="17" t="str">
        <f>IF(ISERROR(SUM(N104/L104)),"-",SUM(N104/L104))</f>
        <v>-</v>
      </c>
      <c r="N104" s="17">
        <f t="shared" ref="N104:T104" si="53">SUM(N105,N110,N115,N120,N125,N130,N135,N140,N145,N150,N155,N160,N165,N170,N175,N180,N185,N190,N195,N200,N205,N210,N215,N220,N225,N230,N235,N240,N245,N250,N255)</f>
        <v>0</v>
      </c>
      <c r="O104" s="17">
        <f t="shared" si="53"/>
        <v>0</v>
      </c>
      <c r="P104" s="17">
        <f t="shared" si="53"/>
        <v>0</v>
      </c>
      <c r="Q104" s="17">
        <f t="shared" si="53"/>
        <v>0</v>
      </c>
      <c r="R104" s="17">
        <f t="shared" si="53"/>
        <v>0</v>
      </c>
      <c r="S104" s="17">
        <f t="shared" si="53"/>
        <v>0</v>
      </c>
      <c r="T104" s="19">
        <f t="shared" si="53"/>
        <v>0</v>
      </c>
      <c r="U104" s="3">
        <v>1299</v>
      </c>
    </row>
    <row r="105" spans="1:21">
      <c r="A105" s="40" t="s">
        <v>355</v>
      </c>
      <c r="B105" s="40" t="s">
        <v>27</v>
      </c>
      <c r="C105" s="41">
        <f>SUM(C106,C107,C108,C109)</f>
        <v>0</v>
      </c>
      <c r="D105" s="41">
        <f>SUM(D106,D107,D108,D109)</f>
        <v>0</v>
      </c>
      <c r="E105" s="41">
        <f>SUM(E106,E107,E108,E109)</f>
        <v>0</v>
      </c>
      <c r="F105" s="42" t="str">
        <f t="shared" si="33"/>
        <v>-</v>
      </c>
      <c r="G105" s="41">
        <f t="shared" ref="G105:L105" si="54">SUM(G106,G107,G108,G109)</f>
        <v>0</v>
      </c>
      <c r="H105" s="41">
        <f t="shared" si="54"/>
        <v>0</v>
      </c>
      <c r="I105" s="41">
        <f t="shared" si="54"/>
        <v>0</v>
      </c>
      <c r="J105" s="41">
        <f t="shared" si="54"/>
        <v>0</v>
      </c>
      <c r="K105" s="41">
        <f t="shared" si="54"/>
        <v>0</v>
      </c>
      <c r="L105" s="41">
        <f t="shared" si="54"/>
        <v>0</v>
      </c>
      <c r="M105" s="41" t="str">
        <f>IF(ISERROR(SUM(N105/L105)),"-",SUM(N105/L105))</f>
        <v>-</v>
      </c>
      <c r="N105" s="41">
        <f t="shared" ref="N105:T105" si="55">SUM(N106,N107,N108,N109)</f>
        <v>0</v>
      </c>
      <c r="O105" s="41">
        <f t="shared" si="55"/>
        <v>0</v>
      </c>
      <c r="P105" s="41">
        <f t="shared" si="55"/>
        <v>0</v>
      </c>
      <c r="Q105" s="41">
        <f t="shared" si="55"/>
        <v>0</v>
      </c>
      <c r="R105" s="41">
        <f t="shared" si="55"/>
        <v>0</v>
      </c>
      <c r="S105" s="41">
        <f t="shared" si="55"/>
        <v>0</v>
      </c>
      <c r="T105" s="43">
        <f t="shared" si="55"/>
        <v>0</v>
      </c>
      <c r="U105" s="3">
        <v>1305</v>
      </c>
    </row>
    <row r="106" spans="1:21">
      <c r="A106" s="25" t="s">
        <v>312</v>
      </c>
      <c r="B106" s="25" t="s">
        <v>27</v>
      </c>
      <c r="C106" s="26" t="s">
        <v>27</v>
      </c>
      <c r="D106" s="27" t="s">
        <v>27</v>
      </c>
      <c r="E106" s="26" t="str">
        <f>IF(ISERROR(SUM(D106-C106)),"-",SUM(D106-C106))</f>
        <v>-</v>
      </c>
      <c r="F106" s="28" t="str">
        <f t="shared" si="33"/>
        <v>-</v>
      </c>
      <c r="G106" s="27" t="s">
        <v>27</v>
      </c>
      <c r="H106" s="27" t="s">
        <v>27</v>
      </c>
      <c r="I106" s="27" t="s">
        <v>27</v>
      </c>
      <c r="J106" s="27" t="s">
        <v>27</v>
      </c>
      <c r="K106" s="27" t="s">
        <v>27</v>
      </c>
      <c r="L106" s="27" t="s">
        <v>27</v>
      </c>
      <c r="M106" s="27" t="s">
        <v>27</v>
      </c>
      <c r="N106" s="26" t="str">
        <f>IF(ISERROR((L106*M106)/100),"-",(L106*M106)/100)</f>
        <v>-</v>
      </c>
      <c r="O106" s="27" t="s">
        <v>27</v>
      </c>
      <c r="P106" s="27" t="s">
        <v>27</v>
      </c>
      <c r="Q106" s="27" t="s">
        <v>27</v>
      </c>
      <c r="R106" s="27" t="s">
        <v>27</v>
      </c>
      <c r="S106" s="27" t="s">
        <v>27</v>
      </c>
      <c r="T106" s="29" t="s">
        <v>27</v>
      </c>
      <c r="U106" s="24">
        <v>1306</v>
      </c>
    </row>
    <row r="107" spans="1:21">
      <c r="A107" s="25" t="s">
        <v>313</v>
      </c>
      <c r="B107" s="25" t="s">
        <v>27</v>
      </c>
      <c r="C107" s="26" t="s">
        <v>27</v>
      </c>
      <c r="D107" s="27" t="s">
        <v>27</v>
      </c>
      <c r="E107" s="26" t="str">
        <f>IF(ISERROR(SUM(D107-C107)),"-",SUM(D107-C107))</f>
        <v>-</v>
      </c>
      <c r="F107" s="28" t="str">
        <f t="shared" si="33"/>
        <v>-</v>
      </c>
      <c r="G107" s="27" t="s">
        <v>27</v>
      </c>
      <c r="H107" s="27" t="s">
        <v>27</v>
      </c>
      <c r="I107" s="27" t="s">
        <v>27</v>
      </c>
      <c r="J107" s="27" t="s">
        <v>27</v>
      </c>
      <c r="K107" s="27" t="s">
        <v>27</v>
      </c>
      <c r="L107" s="27" t="s">
        <v>27</v>
      </c>
      <c r="M107" s="27" t="s">
        <v>27</v>
      </c>
      <c r="N107" s="26" t="str">
        <f>IF(ISERROR((L107*M107)/100),"-",(L107*M107)/100)</f>
        <v>-</v>
      </c>
      <c r="O107" s="27" t="s">
        <v>27</v>
      </c>
      <c r="P107" s="27" t="s">
        <v>27</v>
      </c>
      <c r="Q107" s="27" t="s">
        <v>27</v>
      </c>
      <c r="R107" s="27" t="s">
        <v>27</v>
      </c>
      <c r="S107" s="27" t="s">
        <v>27</v>
      </c>
      <c r="T107" s="29" t="s">
        <v>27</v>
      </c>
      <c r="U107" s="24">
        <v>1307</v>
      </c>
    </row>
    <row r="108" spans="1:21">
      <c r="A108" s="25" t="s">
        <v>314</v>
      </c>
      <c r="B108" s="25" t="s">
        <v>27</v>
      </c>
      <c r="C108" s="26" t="s">
        <v>27</v>
      </c>
      <c r="D108" s="27" t="s">
        <v>27</v>
      </c>
      <c r="E108" s="26" t="str">
        <f>IF(ISERROR(SUM(D108-C108)),"-",SUM(D108-C108))</f>
        <v>-</v>
      </c>
      <c r="F108" s="28" t="str">
        <f t="shared" si="33"/>
        <v>-</v>
      </c>
      <c r="G108" s="27" t="s">
        <v>27</v>
      </c>
      <c r="H108" s="27" t="s">
        <v>27</v>
      </c>
      <c r="I108" s="27" t="s">
        <v>27</v>
      </c>
      <c r="J108" s="27" t="s">
        <v>27</v>
      </c>
      <c r="K108" s="27" t="s">
        <v>27</v>
      </c>
      <c r="L108" s="27" t="s">
        <v>27</v>
      </c>
      <c r="M108" s="27" t="s">
        <v>27</v>
      </c>
      <c r="N108" s="26" t="str">
        <f>IF(ISERROR((L108*M108)/100),"-",(L108*M108)/100)</f>
        <v>-</v>
      </c>
      <c r="O108" s="27" t="s">
        <v>27</v>
      </c>
      <c r="P108" s="27" t="s">
        <v>27</v>
      </c>
      <c r="Q108" s="27" t="s">
        <v>27</v>
      </c>
      <c r="R108" s="27" t="s">
        <v>27</v>
      </c>
      <c r="S108" s="27" t="s">
        <v>27</v>
      </c>
      <c r="T108" s="29" t="s">
        <v>27</v>
      </c>
      <c r="U108" s="24">
        <v>1308</v>
      </c>
    </row>
    <row r="109" spans="1:21">
      <c r="A109" s="25" t="s">
        <v>315</v>
      </c>
      <c r="B109" s="25" t="s">
        <v>27</v>
      </c>
      <c r="C109" s="26" t="s">
        <v>27</v>
      </c>
      <c r="D109" s="27" t="s">
        <v>27</v>
      </c>
      <c r="E109" s="26" t="str">
        <f>IF(ISERROR(SUM(D109-C109)),"-",SUM(D109-C109))</f>
        <v>-</v>
      </c>
      <c r="F109" s="28" t="str">
        <f t="shared" si="33"/>
        <v>-</v>
      </c>
      <c r="G109" s="27" t="s">
        <v>27</v>
      </c>
      <c r="H109" s="27" t="s">
        <v>27</v>
      </c>
      <c r="I109" s="27" t="s">
        <v>27</v>
      </c>
      <c r="J109" s="27" t="s">
        <v>27</v>
      </c>
      <c r="K109" s="27" t="s">
        <v>27</v>
      </c>
      <c r="L109" s="27" t="s">
        <v>27</v>
      </c>
      <c r="M109" s="27" t="s">
        <v>27</v>
      </c>
      <c r="N109" s="26" t="str">
        <f>IF(ISERROR((L109*M109)/100),"-",(L109*M109)/100)</f>
        <v>-</v>
      </c>
      <c r="O109" s="27" t="s">
        <v>27</v>
      </c>
      <c r="P109" s="27" t="s">
        <v>27</v>
      </c>
      <c r="Q109" s="27" t="s">
        <v>27</v>
      </c>
      <c r="R109" s="27" t="s">
        <v>27</v>
      </c>
      <c r="S109" s="27" t="s">
        <v>27</v>
      </c>
      <c r="T109" s="29" t="s">
        <v>27</v>
      </c>
      <c r="U109" s="24">
        <v>1309</v>
      </c>
    </row>
    <row r="110" spans="1:21">
      <c r="A110" s="40" t="s">
        <v>356</v>
      </c>
      <c r="B110" s="40" t="s">
        <v>357</v>
      </c>
      <c r="C110" s="41">
        <f>SUM(C111,C112,C113,C114)</f>
        <v>0</v>
      </c>
      <c r="D110" s="41">
        <f>SUM(D111,D112,D113,D114)</f>
        <v>0</v>
      </c>
      <c r="E110" s="41">
        <f>SUM(E111,E112,E113,E114)</f>
        <v>0</v>
      </c>
      <c r="F110" s="42" t="str">
        <f t="shared" si="33"/>
        <v>-</v>
      </c>
      <c r="G110" s="41">
        <f t="shared" ref="G110:L110" si="56">SUM(G111,G112,G113,G114)</f>
        <v>0</v>
      </c>
      <c r="H110" s="41">
        <f t="shared" si="56"/>
        <v>0</v>
      </c>
      <c r="I110" s="41">
        <f t="shared" si="56"/>
        <v>0</v>
      </c>
      <c r="J110" s="41">
        <f t="shared" si="56"/>
        <v>0</v>
      </c>
      <c r="K110" s="41">
        <f t="shared" si="56"/>
        <v>0</v>
      </c>
      <c r="L110" s="41">
        <f t="shared" si="56"/>
        <v>0</v>
      </c>
      <c r="M110" s="41" t="str">
        <f>IF(ISERROR(SUM(N110/L110)),"-",SUM(N110/L110))</f>
        <v>-</v>
      </c>
      <c r="N110" s="41">
        <f t="shared" ref="N110:T110" si="57">SUM(N111,N112,N113,N114)</f>
        <v>0</v>
      </c>
      <c r="O110" s="41">
        <f t="shared" si="57"/>
        <v>0</v>
      </c>
      <c r="P110" s="41">
        <f t="shared" si="57"/>
        <v>0</v>
      </c>
      <c r="Q110" s="41">
        <f t="shared" si="57"/>
        <v>0</v>
      </c>
      <c r="R110" s="41">
        <f t="shared" si="57"/>
        <v>0</v>
      </c>
      <c r="S110" s="41">
        <f t="shared" si="57"/>
        <v>0</v>
      </c>
      <c r="T110" s="43">
        <f t="shared" si="57"/>
        <v>0</v>
      </c>
      <c r="U110" s="3">
        <v>1310</v>
      </c>
    </row>
    <row r="111" spans="1:21">
      <c r="A111" s="25" t="s">
        <v>312</v>
      </c>
      <c r="B111" s="25" t="s">
        <v>27</v>
      </c>
      <c r="C111" s="26" t="s">
        <v>27</v>
      </c>
      <c r="D111" s="27" t="s">
        <v>27</v>
      </c>
      <c r="E111" s="26" t="str">
        <f>IF(ISERROR(SUM(D111-C111)),"-",SUM(D111-C111))</f>
        <v>-</v>
      </c>
      <c r="F111" s="28" t="str">
        <f t="shared" si="33"/>
        <v>-</v>
      </c>
      <c r="G111" s="27" t="s">
        <v>27</v>
      </c>
      <c r="H111" s="27" t="s">
        <v>27</v>
      </c>
      <c r="I111" s="27" t="s">
        <v>27</v>
      </c>
      <c r="J111" s="27" t="s">
        <v>27</v>
      </c>
      <c r="K111" s="27" t="s">
        <v>27</v>
      </c>
      <c r="L111" s="27" t="s">
        <v>27</v>
      </c>
      <c r="M111" s="27" t="s">
        <v>27</v>
      </c>
      <c r="N111" s="26" t="str">
        <f>IF(ISERROR((L111*M111)/100),"-",(L111*M111)/100)</f>
        <v>-</v>
      </c>
      <c r="O111" s="27" t="s">
        <v>27</v>
      </c>
      <c r="P111" s="27" t="s">
        <v>27</v>
      </c>
      <c r="Q111" s="27" t="s">
        <v>27</v>
      </c>
      <c r="R111" s="27" t="s">
        <v>27</v>
      </c>
      <c r="S111" s="27" t="s">
        <v>27</v>
      </c>
      <c r="T111" s="29" t="s">
        <v>27</v>
      </c>
      <c r="U111" s="24">
        <v>1311</v>
      </c>
    </row>
    <row r="112" spans="1:21">
      <c r="A112" s="25" t="s">
        <v>313</v>
      </c>
      <c r="B112" s="25" t="s">
        <v>27</v>
      </c>
      <c r="C112" s="26" t="s">
        <v>27</v>
      </c>
      <c r="D112" s="27" t="s">
        <v>27</v>
      </c>
      <c r="E112" s="26" t="str">
        <f>IF(ISERROR(SUM(D112-C112)),"-",SUM(D112-C112))</f>
        <v>-</v>
      </c>
      <c r="F112" s="28" t="str">
        <f t="shared" si="33"/>
        <v>-</v>
      </c>
      <c r="G112" s="27" t="s">
        <v>27</v>
      </c>
      <c r="H112" s="27" t="s">
        <v>27</v>
      </c>
      <c r="I112" s="27" t="s">
        <v>27</v>
      </c>
      <c r="J112" s="27" t="s">
        <v>27</v>
      </c>
      <c r="K112" s="27" t="s">
        <v>27</v>
      </c>
      <c r="L112" s="27" t="s">
        <v>27</v>
      </c>
      <c r="M112" s="27" t="s">
        <v>27</v>
      </c>
      <c r="N112" s="26" t="str">
        <f>IF(ISERROR((L112*M112)/100),"-",(L112*M112)/100)</f>
        <v>-</v>
      </c>
      <c r="O112" s="27" t="s">
        <v>27</v>
      </c>
      <c r="P112" s="27" t="s">
        <v>27</v>
      </c>
      <c r="Q112" s="27" t="s">
        <v>27</v>
      </c>
      <c r="R112" s="27" t="s">
        <v>27</v>
      </c>
      <c r="S112" s="27" t="s">
        <v>27</v>
      </c>
      <c r="T112" s="29" t="s">
        <v>27</v>
      </c>
      <c r="U112" s="24">
        <v>1312</v>
      </c>
    </row>
    <row r="113" spans="1:21">
      <c r="A113" s="25" t="s">
        <v>314</v>
      </c>
      <c r="B113" s="25" t="s">
        <v>27</v>
      </c>
      <c r="C113" s="26" t="s">
        <v>27</v>
      </c>
      <c r="D113" s="27" t="s">
        <v>27</v>
      </c>
      <c r="E113" s="26" t="str">
        <f>IF(ISERROR(SUM(D113-C113)),"-",SUM(D113-C113))</f>
        <v>-</v>
      </c>
      <c r="F113" s="28" t="str">
        <f t="shared" si="33"/>
        <v>-</v>
      </c>
      <c r="G113" s="27" t="s">
        <v>27</v>
      </c>
      <c r="H113" s="27" t="s">
        <v>27</v>
      </c>
      <c r="I113" s="27" t="s">
        <v>27</v>
      </c>
      <c r="J113" s="27" t="s">
        <v>27</v>
      </c>
      <c r="K113" s="27" t="s">
        <v>27</v>
      </c>
      <c r="L113" s="27" t="s">
        <v>27</v>
      </c>
      <c r="M113" s="27" t="s">
        <v>27</v>
      </c>
      <c r="N113" s="26" t="str">
        <f>IF(ISERROR((L113*M113)/100),"-",(L113*M113)/100)</f>
        <v>-</v>
      </c>
      <c r="O113" s="27" t="s">
        <v>27</v>
      </c>
      <c r="P113" s="27" t="s">
        <v>27</v>
      </c>
      <c r="Q113" s="27" t="s">
        <v>27</v>
      </c>
      <c r="R113" s="27" t="s">
        <v>27</v>
      </c>
      <c r="S113" s="27" t="s">
        <v>27</v>
      </c>
      <c r="T113" s="29" t="s">
        <v>27</v>
      </c>
      <c r="U113" s="24">
        <v>1313</v>
      </c>
    </row>
    <row r="114" spans="1:21">
      <c r="A114" s="25" t="s">
        <v>315</v>
      </c>
      <c r="B114" s="25" t="s">
        <v>27</v>
      </c>
      <c r="C114" s="26" t="s">
        <v>27</v>
      </c>
      <c r="D114" s="27" t="s">
        <v>27</v>
      </c>
      <c r="E114" s="26" t="str">
        <f>IF(ISERROR(SUM(D114-C114)),"-",SUM(D114-C114))</f>
        <v>-</v>
      </c>
      <c r="F114" s="28" t="str">
        <f t="shared" si="33"/>
        <v>-</v>
      </c>
      <c r="G114" s="27" t="s">
        <v>27</v>
      </c>
      <c r="H114" s="27" t="s">
        <v>27</v>
      </c>
      <c r="I114" s="27" t="s">
        <v>27</v>
      </c>
      <c r="J114" s="27" t="s">
        <v>27</v>
      </c>
      <c r="K114" s="27" t="s">
        <v>27</v>
      </c>
      <c r="L114" s="27" t="s">
        <v>27</v>
      </c>
      <c r="M114" s="27" t="s">
        <v>27</v>
      </c>
      <c r="N114" s="26" t="str">
        <f>IF(ISERROR((L114*M114)/100),"-",(L114*M114)/100)</f>
        <v>-</v>
      </c>
      <c r="O114" s="27" t="s">
        <v>27</v>
      </c>
      <c r="P114" s="27" t="s">
        <v>27</v>
      </c>
      <c r="Q114" s="27" t="s">
        <v>27</v>
      </c>
      <c r="R114" s="27" t="s">
        <v>27</v>
      </c>
      <c r="S114" s="27" t="s">
        <v>27</v>
      </c>
      <c r="T114" s="29" t="s">
        <v>27</v>
      </c>
      <c r="U114" s="24">
        <v>1314</v>
      </c>
    </row>
    <row r="115" spans="1:21">
      <c r="A115" s="40" t="s">
        <v>358</v>
      </c>
      <c r="B115" s="40" t="s">
        <v>359</v>
      </c>
      <c r="C115" s="41">
        <f>SUM(C116,C117,C118,C119)</f>
        <v>0</v>
      </c>
      <c r="D115" s="41">
        <f>SUM(D116,D117,D118,D119)</f>
        <v>0</v>
      </c>
      <c r="E115" s="41">
        <f>SUM(E116,E117,E118,E119)</f>
        <v>0</v>
      </c>
      <c r="F115" s="42" t="str">
        <f t="shared" si="33"/>
        <v>-</v>
      </c>
      <c r="G115" s="41">
        <f t="shared" ref="G115:L115" si="58">SUM(G116,G117,G118,G119)</f>
        <v>0</v>
      </c>
      <c r="H115" s="41">
        <f t="shared" si="58"/>
        <v>0</v>
      </c>
      <c r="I115" s="41">
        <f t="shared" si="58"/>
        <v>0</v>
      </c>
      <c r="J115" s="41">
        <f t="shared" si="58"/>
        <v>0</v>
      </c>
      <c r="K115" s="41">
        <f t="shared" si="58"/>
        <v>0</v>
      </c>
      <c r="L115" s="41">
        <f t="shared" si="58"/>
        <v>0</v>
      </c>
      <c r="M115" s="41" t="str">
        <f>IF(ISERROR(SUM(N115/L115)),"-",SUM(N115/L115))</f>
        <v>-</v>
      </c>
      <c r="N115" s="41">
        <f t="shared" ref="N115:T115" si="59">SUM(N116,N117,N118,N119)</f>
        <v>0</v>
      </c>
      <c r="O115" s="41">
        <f t="shared" si="59"/>
        <v>0</v>
      </c>
      <c r="P115" s="41">
        <f t="shared" si="59"/>
        <v>0</v>
      </c>
      <c r="Q115" s="41">
        <f t="shared" si="59"/>
        <v>0</v>
      </c>
      <c r="R115" s="41">
        <f t="shared" si="59"/>
        <v>0</v>
      </c>
      <c r="S115" s="41">
        <f t="shared" si="59"/>
        <v>0</v>
      </c>
      <c r="T115" s="43">
        <f t="shared" si="59"/>
        <v>0</v>
      </c>
      <c r="U115" s="3">
        <v>1315</v>
      </c>
    </row>
    <row r="116" spans="1:21">
      <c r="A116" s="25" t="s">
        <v>312</v>
      </c>
      <c r="B116" s="25" t="s">
        <v>27</v>
      </c>
      <c r="C116" s="26" t="s">
        <v>27</v>
      </c>
      <c r="D116" s="27" t="s">
        <v>27</v>
      </c>
      <c r="E116" s="26" t="str">
        <f>IF(ISERROR(SUM(D116-C116)),"-",SUM(D116-C116))</f>
        <v>-</v>
      </c>
      <c r="F116" s="28" t="str">
        <f t="shared" si="33"/>
        <v>-</v>
      </c>
      <c r="G116" s="27" t="s">
        <v>27</v>
      </c>
      <c r="H116" s="27" t="s">
        <v>27</v>
      </c>
      <c r="I116" s="27" t="s">
        <v>27</v>
      </c>
      <c r="J116" s="27" t="s">
        <v>27</v>
      </c>
      <c r="K116" s="27" t="s">
        <v>27</v>
      </c>
      <c r="L116" s="27" t="s">
        <v>27</v>
      </c>
      <c r="M116" s="27" t="s">
        <v>27</v>
      </c>
      <c r="N116" s="26" t="str">
        <f>IF(ISERROR((L116*M116)/100),"-",(L116*M116)/100)</f>
        <v>-</v>
      </c>
      <c r="O116" s="27" t="s">
        <v>27</v>
      </c>
      <c r="P116" s="27" t="s">
        <v>27</v>
      </c>
      <c r="Q116" s="27" t="s">
        <v>27</v>
      </c>
      <c r="R116" s="27" t="s">
        <v>27</v>
      </c>
      <c r="S116" s="27" t="s">
        <v>27</v>
      </c>
      <c r="T116" s="29" t="s">
        <v>27</v>
      </c>
      <c r="U116" s="24">
        <v>1316</v>
      </c>
    </row>
    <row r="117" spans="1:21">
      <c r="A117" s="25" t="s">
        <v>313</v>
      </c>
      <c r="B117" s="25" t="s">
        <v>27</v>
      </c>
      <c r="C117" s="26" t="s">
        <v>27</v>
      </c>
      <c r="D117" s="27" t="s">
        <v>27</v>
      </c>
      <c r="E117" s="26" t="str">
        <f>IF(ISERROR(SUM(D117-C117)),"-",SUM(D117-C117))</f>
        <v>-</v>
      </c>
      <c r="F117" s="28" t="str">
        <f t="shared" si="33"/>
        <v>-</v>
      </c>
      <c r="G117" s="27" t="s">
        <v>27</v>
      </c>
      <c r="H117" s="27" t="s">
        <v>27</v>
      </c>
      <c r="I117" s="27" t="s">
        <v>27</v>
      </c>
      <c r="J117" s="27" t="s">
        <v>27</v>
      </c>
      <c r="K117" s="27" t="s">
        <v>27</v>
      </c>
      <c r="L117" s="27" t="s">
        <v>27</v>
      </c>
      <c r="M117" s="27" t="s">
        <v>27</v>
      </c>
      <c r="N117" s="26" t="str">
        <f>IF(ISERROR((L117*M117)/100),"-",(L117*M117)/100)</f>
        <v>-</v>
      </c>
      <c r="O117" s="27" t="s">
        <v>27</v>
      </c>
      <c r="P117" s="27" t="s">
        <v>27</v>
      </c>
      <c r="Q117" s="27" t="s">
        <v>27</v>
      </c>
      <c r="R117" s="27" t="s">
        <v>27</v>
      </c>
      <c r="S117" s="27" t="s">
        <v>27</v>
      </c>
      <c r="T117" s="29" t="s">
        <v>27</v>
      </c>
      <c r="U117" s="24">
        <v>1317</v>
      </c>
    </row>
    <row r="118" spans="1:21">
      <c r="A118" s="25" t="s">
        <v>314</v>
      </c>
      <c r="B118" s="25" t="s">
        <v>27</v>
      </c>
      <c r="C118" s="26" t="s">
        <v>27</v>
      </c>
      <c r="D118" s="27" t="s">
        <v>27</v>
      </c>
      <c r="E118" s="26" t="str">
        <f>IF(ISERROR(SUM(D118-C118)),"-",SUM(D118-C118))</f>
        <v>-</v>
      </c>
      <c r="F118" s="28" t="str">
        <f t="shared" si="33"/>
        <v>-</v>
      </c>
      <c r="G118" s="27" t="s">
        <v>27</v>
      </c>
      <c r="H118" s="27" t="s">
        <v>27</v>
      </c>
      <c r="I118" s="27" t="s">
        <v>27</v>
      </c>
      <c r="J118" s="27" t="s">
        <v>27</v>
      </c>
      <c r="K118" s="27" t="s">
        <v>27</v>
      </c>
      <c r="L118" s="27" t="s">
        <v>27</v>
      </c>
      <c r="M118" s="27" t="s">
        <v>27</v>
      </c>
      <c r="N118" s="26" t="str">
        <f>IF(ISERROR((L118*M118)/100),"-",(L118*M118)/100)</f>
        <v>-</v>
      </c>
      <c r="O118" s="27" t="s">
        <v>27</v>
      </c>
      <c r="P118" s="27" t="s">
        <v>27</v>
      </c>
      <c r="Q118" s="27" t="s">
        <v>27</v>
      </c>
      <c r="R118" s="27" t="s">
        <v>27</v>
      </c>
      <c r="S118" s="27" t="s">
        <v>27</v>
      </c>
      <c r="T118" s="29" t="s">
        <v>27</v>
      </c>
      <c r="U118" s="24">
        <v>1318</v>
      </c>
    </row>
    <row r="119" spans="1:21">
      <c r="A119" s="25" t="s">
        <v>315</v>
      </c>
      <c r="B119" s="25" t="s">
        <v>27</v>
      </c>
      <c r="C119" s="26" t="s">
        <v>27</v>
      </c>
      <c r="D119" s="27" t="s">
        <v>27</v>
      </c>
      <c r="E119" s="26" t="str">
        <f>IF(ISERROR(SUM(D119-C119)),"-",SUM(D119-C119))</f>
        <v>-</v>
      </c>
      <c r="F119" s="28" t="str">
        <f t="shared" si="33"/>
        <v>-</v>
      </c>
      <c r="G119" s="27" t="s">
        <v>27</v>
      </c>
      <c r="H119" s="27" t="s">
        <v>27</v>
      </c>
      <c r="I119" s="27" t="s">
        <v>27</v>
      </c>
      <c r="J119" s="27" t="s">
        <v>27</v>
      </c>
      <c r="K119" s="27" t="s">
        <v>27</v>
      </c>
      <c r="L119" s="27" t="s">
        <v>27</v>
      </c>
      <c r="M119" s="27" t="s">
        <v>27</v>
      </c>
      <c r="N119" s="26" t="str">
        <f>IF(ISERROR((L119*M119)/100),"-",(L119*M119)/100)</f>
        <v>-</v>
      </c>
      <c r="O119" s="27" t="s">
        <v>27</v>
      </c>
      <c r="P119" s="27" t="s">
        <v>27</v>
      </c>
      <c r="Q119" s="27" t="s">
        <v>27</v>
      </c>
      <c r="R119" s="27" t="s">
        <v>27</v>
      </c>
      <c r="S119" s="27" t="s">
        <v>27</v>
      </c>
      <c r="T119" s="29" t="s">
        <v>27</v>
      </c>
      <c r="U119" s="24">
        <v>1319</v>
      </c>
    </row>
    <row r="120" spans="1:21">
      <c r="A120" s="40" t="s">
        <v>360</v>
      </c>
      <c r="B120" s="40" t="s">
        <v>361</v>
      </c>
      <c r="C120" s="41">
        <f>SUM(C121,C122,C123,C124)</f>
        <v>0</v>
      </c>
      <c r="D120" s="41">
        <f>SUM(D121,D122,D123,D124)</f>
        <v>0</v>
      </c>
      <c r="E120" s="41">
        <f>SUM(E121,E122,E123,E124)</f>
        <v>0</v>
      </c>
      <c r="F120" s="42" t="str">
        <f t="shared" si="33"/>
        <v>-</v>
      </c>
      <c r="G120" s="41">
        <f t="shared" ref="G120:L120" si="60">SUM(G121,G122,G123,G124)</f>
        <v>0</v>
      </c>
      <c r="H120" s="41">
        <f t="shared" si="60"/>
        <v>0</v>
      </c>
      <c r="I120" s="41">
        <f t="shared" si="60"/>
        <v>0</v>
      </c>
      <c r="J120" s="41">
        <f t="shared" si="60"/>
        <v>0</v>
      </c>
      <c r="K120" s="41">
        <f t="shared" si="60"/>
        <v>0</v>
      </c>
      <c r="L120" s="41">
        <f t="shared" si="60"/>
        <v>0</v>
      </c>
      <c r="M120" s="41" t="str">
        <f>IF(ISERROR(SUM(N120/L120)),"-",SUM(N120/L120))</f>
        <v>-</v>
      </c>
      <c r="N120" s="41">
        <f t="shared" ref="N120:T120" si="61">SUM(N121,N122,N123,N124)</f>
        <v>0</v>
      </c>
      <c r="O120" s="41">
        <f t="shared" si="61"/>
        <v>0</v>
      </c>
      <c r="P120" s="41">
        <f t="shared" si="61"/>
        <v>0</v>
      </c>
      <c r="Q120" s="41">
        <f t="shared" si="61"/>
        <v>0</v>
      </c>
      <c r="R120" s="41">
        <f t="shared" si="61"/>
        <v>0</v>
      </c>
      <c r="S120" s="41">
        <f t="shared" si="61"/>
        <v>0</v>
      </c>
      <c r="T120" s="43">
        <f t="shared" si="61"/>
        <v>0</v>
      </c>
      <c r="U120" s="3">
        <v>1320</v>
      </c>
    </row>
    <row r="121" spans="1:21">
      <c r="A121" s="25" t="s">
        <v>312</v>
      </c>
      <c r="B121" s="25" t="s">
        <v>27</v>
      </c>
      <c r="C121" s="26" t="s">
        <v>27</v>
      </c>
      <c r="D121" s="27" t="s">
        <v>27</v>
      </c>
      <c r="E121" s="26" t="str">
        <f>IF(ISERROR(SUM(D121-C121)),"-",SUM(D121-C121))</f>
        <v>-</v>
      </c>
      <c r="F121" s="28" t="str">
        <f t="shared" si="33"/>
        <v>-</v>
      </c>
      <c r="G121" s="27" t="s">
        <v>27</v>
      </c>
      <c r="H121" s="27" t="s">
        <v>27</v>
      </c>
      <c r="I121" s="27" t="s">
        <v>27</v>
      </c>
      <c r="J121" s="27" t="s">
        <v>27</v>
      </c>
      <c r="K121" s="27" t="s">
        <v>27</v>
      </c>
      <c r="L121" s="27" t="s">
        <v>27</v>
      </c>
      <c r="M121" s="27" t="s">
        <v>27</v>
      </c>
      <c r="N121" s="26" t="str">
        <f>IF(ISERROR((L121*M121)/100),"-",(L121*M121)/100)</f>
        <v>-</v>
      </c>
      <c r="O121" s="27" t="s">
        <v>27</v>
      </c>
      <c r="P121" s="27" t="s">
        <v>27</v>
      </c>
      <c r="Q121" s="27" t="s">
        <v>27</v>
      </c>
      <c r="R121" s="27" t="s">
        <v>27</v>
      </c>
      <c r="S121" s="27" t="s">
        <v>27</v>
      </c>
      <c r="T121" s="29" t="s">
        <v>27</v>
      </c>
      <c r="U121" s="24">
        <v>1321</v>
      </c>
    </row>
    <row r="122" spans="1:21">
      <c r="A122" s="25" t="s">
        <v>313</v>
      </c>
      <c r="B122" s="25" t="s">
        <v>27</v>
      </c>
      <c r="C122" s="26" t="s">
        <v>27</v>
      </c>
      <c r="D122" s="27" t="s">
        <v>27</v>
      </c>
      <c r="E122" s="26" t="str">
        <f>IF(ISERROR(SUM(D122-C122)),"-",SUM(D122-C122))</f>
        <v>-</v>
      </c>
      <c r="F122" s="28" t="str">
        <f t="shared" si="33"/>
        <v>-</v>
      </c>
      <c r="G122" s="27" t="s">
        <v>27</v>
      </c>
      <c r="H122" s="27" t="s">
        <v>27</v>
      </c>
      <c r="I122" s="27" t="s">
        <v>27</v>
      </c>
      <c r="J122" s="27" t="s">
        <v>27</v>
      </c>
      <c r="K122" s="27" t="s">
        <v>27</v>
      </c>
      <c r="L122" s="27" t="s">
        <v>27</v>
      </c>
      <c r="M122" s="27" t="s">
        <v>27</v>
      </c>
      <c r="N122" s="26" t="str">
        <f>IF(ISERROR((L122*M122)/100),"-",(L122*M122)/100)</f>
        <v>-</v>
      </c>
      <c r="O122" s="27" t="s">
        <v>27</v>
      </c>
      <c r="P122" s="27" t="s">
        <v>27</v>
      </c>
      <c r="Q122" s="27" t="s">
        <v>27</v>
      </c>
      <c r="R122" s="27" t="s">
        <v>27</v>
      </c>
      <c r="S122" s="27" t="s">
        <v>27</v>
      </c>
      <c r="T122" s="29" t="s">
        <v>27</v>
      </c>
      <c r="U122" s="24">
        <v>1322</v>
      </c>
    </row>
    <row r="123" spans="1:21">
      <c r="A123" s="25" t="s">
        <v>314</v>
      </c>
      <c r="B123" s="25" t="s">
        <v>27</v>
      </c>
      <c r="C123" s="26" t="s">
        <v>27</v>
      </c>
      <c r="D123" s="27" t="s">
        <v>27</v>
      </c>
      <c r="E123" s="26" t="str">
        <f>IF(ISERROR(SUM(D123-C123)),"-",SUM(D123-C123))</f>
        <v>-</v>
      </c>
      <c r="F123" s="28" t="str">
        <f t="shared" si="33"/>
        <v>-</v>
      </c>
      <c r="G123" s="27" t="s">
        <v>27</v>
      </c>
      <c r="H123" s="27" t="s">
        <v>27</v>
      </c>
      <c r="I123" s="27" t="s">
        <v>27</v>
      </c>
      <c r="J123" s="27" t="s">
        <v>27</v>
      </c>
      <c r="K123" s="27" t="s">
        <v>27</v>
      </c>
      <c r="L123" s="27" t="s">
        <v>27</v>
      </c>
      <c r="M123" s="27" t="s">
        <v>27</v>
      </c>
      <c r="N123" s="26" t="str">
        <f>IF(ISERROR((L123*M123)/100),"-",(L123*M123)/100)</f>
        <v>-</v>
      </c>
      <c r="O123" s="27" t="s">
        <v>27</v>
      </c>
      <c r="P123" s="27" t="s">
        <v>27</v>
      </c>
      <c r="Q123" s="27" t="s">
        <v>27</v>
      </c>
      <c r="R123" s="27" t="s">
        <v>27</v>
      </c>
      <c r="S123" s="27" t="s">
        <v>27</v>
      </c>
      <c r="T123" s="29" t="s">
        <v>27</v>
      </c>
      <c r="U123" s="24">
        <v>1323</v>
      </c>
    </row>
    <row r="124" spans="1:21">
      <c r="A124" s="25" t="s">
        <v>315</v>
      </c>
      <c r="B124" s="25" t="s">
        <v>27</v>
      </c>
      <c r="C124" s="26" t="s">
        <v>27</v>
      </c>
      <c r="D124" s="27" t="s">
        <v>27</v>
      </c>
      <c r="E124" s="26" t="str">
        <f>IF(ISERROR(SUM(D124-C124)),"-",SUM(D124-C124))</f>
        <v>-</v>
      </c>
      <c r="F124" s="28" t="str">
        <f t="shared" si="33"/>
        <v>-</v>
      </c>
      <c r="G124" s="27" t="s">
        <v>27</v>
      </c>
      <c r="H124" s="27" t="s">
        <v>27</v>
      </c>
      <c r="I124" s="27" t="s">
        <v>27</v>
      </c>
      <c r="J124" s="27" t="s">
        <v>27</v>
      </c>
      <c r="K124" s="27" t="s">
        <v>27</v>
      </c>
      <c r="L124" s="27" t="s">
        <v>27</v>
      </c>
      <c r="M124" s="27" t="s">
        <v>27</v>
      </c>
      <c r="N124" s="26" t="str">
        <f>IF(ISERROR((L124*M124)/100),"-",(L124*M124)/100)</f>
        <v>-</v>
      </c>
      <c r="O124" s="27" t="s">
        <v>27</v>
      </c>
      <c r="P124" s="27" t="s">
        <v>27</v>
      </c>
      <c r="Q124" s="27" t="s">
        <v>27</v>
      </c>
      <c r="R124" s="27" t="s">
        <v>27</v>
      </c>
      <c r="S124" s="27" t="s">
        <v>27</v>
      </c>
      <c r="T124" s="29" t="s">
        <v>27</v>
      </c>
      <c r="U124" s="24">
        <v>1324</v>
      </c>
    </row>
    <row r="125" spans="1:21">
      <c r="A125" s="40" t="s">
        <v>362</v>
      </c>
      <c r="B125" s="40" t="s">
        <v>363</v>
      </c>
      <c r="C125" s="41">
        <f>SUM(C126,C127,C128,C129)</f>
        <v>0</v>
      </c>
      <c r="D125" s="41">
        <f>SUM(D126,D127,D128,D129)</f>
        <v>0</v>
      </c>
      <c r="E125" s="41">
        <f>SUM(E126,E127,E128,E129)</f>
        <v>0</v>
      </c>
      <c r="F125" s="42" t="str">
        <f t="shared" si="33"/>
        <v>-</v>
      </c>
      <c r="G125" s="41">
        <f t="shared" ref="G125:L125" si="62">SUM(G126,G127,G128,G129)</f>
        <v>0</v>
      </c>
      <c r="H125" s="41">
        <f t="shared" si="62"/>
        <v>0</v>
      </c>
      <c r="I125" s="41">
        <f t="shared" si="62"/>
        <v>0</v>
      </c>
      <c r="J125" s="41">
        <f t="shared" si="62"/>
        <v>0</v>
      </c>
      <c r="K125" s="41">
        <f t="shared" si="62"/>
        <v>0</v>
      </c>
      <c r="L125" s="41">
        <f t="shared" si="62"/>
        <v>0</v>
      </c>
      <c r="M125" s="41" t="str">
        <f>IF(ISERROR(SUM(N125/L125)),"-",SUM(N125/L125))</f>
        <v>-</v>
      </c>
      <c r="N125" s="41">
        <f t="shared" ref="N125:T125" si="63">SUM(N126,N127,N128,N129)</f>
        <v>0</v>
      </c>
      <c r="O125" s="41">
        <f t="shared" si="63"/>
        <v>0</v>
      </c>
      <c r="P125" s="41">
        <f t="shared" si="63"/>
        <v>0</v>
      </c>
      <c r="Q125" s="41">
        <f t="shared" si="63"/>
        <v>0</v>
      </c>
      <c r="R125" s="41">
        <f t="shared" si="63"/>
        <v>0</v>
      </c>
      <c r="S125" s="41">
        <f t="shared" si="63"/>
        <v>0</v>
      </c>
      <c r="T125" s="43">
        <f t="shared" si="63"/>
        <v>0</v>
      </c>
      <c r="U125" s="3">
        <v>1325</v>
      </c>
    </row>
    <row r="126" spans="1:21">
      <c r="A126" s="25" t="s">
        <v>312</v>
      </c>
      <c r="B126" s="25" t="s">
        <v>27</v>
      </c>
      <c r="C126" s="26" t="s">
        <v>27</v>
      </c>
      <c r="D126" s="27" t="s">
        <v>27</v>
      </c>
      <c r="E126" s="26" t="str">
        <f>IF(ISERROR(SUM(D126-C126)),"-",SUM(D126-C126))</f>
        <v>-</v>
      </c>
      <c r="F126" s="28" t="str">
        <f t="shared" si="33"/>
        <v>-</v>
      </c>
      <c r="G126" s="27" t="s">
        <v>27</v>
      </c>
      <c r="H126" s="27" t="s">
        <v>27</v>
      </c>
      <c r="I126" s="27" t="s">
        <v>27</v>
      </c>
      <c r="J126" s="27" t="s">
        <v>27</v>
      </c>
      <c r="K126" s="27" t="s">
        <v>27</v>
      </c>
      <c r="L126" s="27" t="s">
        <v>27</v>
      </c>
      <c r="M126" s="27" t="s">
        <v>27</v>
      </c>
      <c r="N126" s="26" t="str">
        <f>IF(ISERROR((L126*M126)/100),"-",(L126*M126)/100)</f>
        <v>-</v>
      </c>
      <c r="O126" s="27" t="s">
        <v>27</v>
      </c>
      <c r="P126" s="27" t="s">
        <v>27</v>
      </c>
      <c r="Q126" s="27" t="s">
        <v>27</v>
      </c>
      <c r="R126" s="27" t="s">
        <v>27</v>
      </c>
      <c r="S126" s="27" t="s">
        <v>27</v>
      </c>
      <c r="T126" s="29" t="s">
        <v>27</v>
      </c>
      <c r="U126" s="24">
        <v>1326</v>
      </c>
    </row>
    <row r="127" spans="1:21">
      <c r="A127" s="25" t="s">
        <v>313</v>
      </c>
      <c r="B127" s="25" t="s">
        <v>27</v>
      </c>
      <c r="C127" s="26" t="s">
        <v>27</v>
      </c>
      <c r="D127" s="27" t="s">
        <v>27</v>
      </c>
      <c r="E127" s="26" t="str">
        <f>IF(ISERROR(SUM(D127-C127)),"-",SUM(D127-C127))</f>
        <v>-</v>
      </c>
      <c r="F127" s="28" t="str">
        <f t="shared" si="33"/>
        <v>-</v>
      </c>
      <c r="G127" s="27" t="s">
        <v>27</v>
      </c>
      <c r="H127" s="27" t="s">
        <v>27</v>
      </c>
      <c r="I127" s="27" t="s">
        <v>27</v>
      </c>
      <c r="J127" s="27" t="s">
        <v>27</v>
      </c>
      <c r="K127" s="27" t="s">
        <v>27</v>
      </c>
      <c r="L127" s="27" t="s">
        <v>27</v>
      </c>
      <c r="M127" s="27" t="s">
        <v>27</v>
      </c>
      <c r="N127" s="26" t="str">
        <f>IF(ISERROR((L127*M127)/100),"-",(L127*M127)/100)</f>
        <v>-</v>
      </c>
      <c r="O127" s="27" t="s">
        <v>27</v>
      </c>
      <c r="P127" s="27" t="s">
        <v>27</v>
      </c>
      <c r="Q127" s="27" t="s">
        <v>27</v>
      </c>
      <c r="R127" s="27" t="s">
        <v>27</v>
      </c>
      <c r="S127" s="27" t="s">
        <v>27</v>
      </c>
      <c r="T127" s="29" t="s">
        <v>27</v>
      </c>
      <c r="U127" s="24">
        <v>1327</v>
      </c>
    </row>
    <row r="128" spans="1:21">
      <c r="A128" s="25" t="s">
        <v>314</v>
      </c>
      <c r="B128" s="25" t="s">
        <v>27</v>
      </c>
      <c r="C128" s="26" t="s">
        <v>27</v>
      </c>
      <c r="D128" s="27" t="s">
        <v>27</v>
      </c>
      <c r="E128" s="26" t="str">
        <f>IF(ISERROR(SUM(D128-C128)),"-",SUM(D128-C128))</f>
        <v>-</v>
      </c>
      <c r="F128" s="28" t="str">
        <f t="shared" si="33"/>
        <v>-</v>
      </c>
      <c r="G128" s="27" t="s">
        <v>27</v>
      </c>
      <c r="H128" s="27" t="s">
        <v>27</v>
      </c>
      <c r="I128" s="27" t="s">
        <v>27</v>
      </c>
      <c r="J128" s="27" t="s">
        <v>27</v>
      </c>
      <c r="K128" s="27" t="s">
        <v>27</v>
      </c>
      <c r="L128" s="27" t="s">
        <v>27</v>
      </c>
      <c r="M128" s="27" t="s">
        <v>27</v>
      </c>
      <c r="N128" s="26" t="str">
        <f>IF(ISERROR((L128*M128)/100),"-",(L128*M128)/100)</f>
        <v>-</v>
      </c>
      <c r="O128" s="27" t="s">
        <v>27</v>
      </c>
      <c r="P128" s="27" t="s">
        <v>27</v>
      </c>
      <c r="Q128" s="27" t="s">
        <v>27</v>
      </c>
      <c r="R128" s="27" t="s">
        <v>27</v>
      </c>
      <c r="S128" s="27" t="s">
        <v>27</v>
      </c>
      <c r="T128" s="29" t="s">
        <v>27</v>
      </c>
      <c r="U128" s="24">
        <v>1328</v>
      </c>
    </row>
    <row r="129" spans="1:21">
      <c r="A129" s="25" t="s">
        <v>315</v>
      </c>
      <c r="B129" s="25" t="s">
        <v>27</v>
      </c>
      <c r="C129" s="26" t="s">
        <v>27</v>
      </c>
      <c r="D129" s="27" t="s">
        <v>27</v>
      </c>
      <c r="E129" s="26" t="str">
        <f>IF(ISERROR(SUM(D129-C129)),"-",SUM(D129-C129))</f>
        <v>-</v>
      </c>
      <c r="F129" s="28" t="str">
        <f t="shared" si="33"/>
        <v>-</v>
      </c>
      <c r="G129" s="27" t="s">
        <v>27</v>
      </c>
      <c r="H129" s="27" t="s">
        <v>27</v>
      </c>
      <c r="I129" s="27" t="s">
        <v>27</v>
      </c>
      <c r="J129" s="27" t="s">
        <v>27</v>
      </c>
      <c r="K129" s="27" t="s">
        <v>27</v>
      </c>
      <c r="L129" s="27" t="s">
        <v>27</v>
      </c>
      <c r="M129" s="27" t="s">
        <v>27</v>
      </c>
      <c r="N129" s="26" t="str">
        <f>IF(ISERROR((L129*M129)/100),"-",(L129*M129)/100)</f>
        <v>-</v>
      </c>
      <c r="O129" s="27" t="s">
        <v>27</v>
      </c>
      <c r="P129" s="27" t="s">
        <v>27</v>
      </c>
      <c r="Q129" s="27" t="s">
        <v>27</v>
      </c>
      <c r="R129" s="27" t="s">
        <v>27</v>
      </c>
      <c r="S129" s="27" t="s">
        <v>27</v>
      </c>
      <c r="T129" s="29" t="s">
        <v>27</v>
      </c>
      <c r="U129" s="24">
        <v>1329</v>
      </c>
    </row>
    <row r="130" spans="1:21">
      <c r="A130" s="40" t="s">
        <v>364</v>
      </c>
      <c r="B130" s="40" t="s">
        <v>365</v>
      </c>
      <c r="C130" s="41">
        <f>SUM(C131,C132,C133,C134)</f>
        <v>0</v>
      </c>
      <c r="D130" s="41">
        <f>SUM(D131,D132,D133,D134)</f>
        <v>0</v>
      </c>
      <c r="E130" s="41">
        <f>SUM(E131,E132,E133,E134)</f>
        <v>0</v>
      </c>
      <c r="F130" s="42" t="str">
        <f t="shared" si="33"/>
        <v>-</v>
      </c>
      <c r="G130" s="41">
        <f t="shared" ref="G130:L130" si="64">SUM(G131,G132,G133,G134)</f>
        <v>0</v>
      </c>
      <c r="H130" s="41">
        <f t="shared" si="64"/>
        <v>0</v>
      </c>
      <c r="I130" s="41">
        <f t="shared" si="64"/>
        <v>0</v>
      </c>
      <c r="J130" s="41">
        <f t="shared" si="64"/>
        <v>0</v>
      </c>
      <c r="K130" s="41">
        <f t="shared" si="64"/>
        <v>0</v>
      </c>
      <c r="L130" s="41">
        <f t="shared" si="64"/>
        <v>0</v>
      </c>
      <c r="M130" s="41" t="str">
        <f>IF(ISERROR(SUM(N130/L130)),"-",SUM(N130/L130))</f>
        <v>-</v>
      </c>
      <c r="N130" s="41">
        <f t="shared" ref="N130:T130" si="65">SUM(N131,N132,N133,N134)</f>
        <v>0</v>
      </c>
      <c r="O130" s="41">
        <f t="shared" si="65"/>
        <v>0</v>
      </c>
      <c r="P130" s="41">
        <f t="shared" si="65"/>
        <v>0</v>
      </c>
      <c r="Q130" s="41">
        <f t="shared" si="65"/>
        <v>0</v>
      </c>
      <c r="R130" s="41">
        <f t="shared" si="65"/>
        <v>0</v>
      </c>
      <c r="S130" s="41">
        <f t="shared" si="65"/>
        <v>0</v>
      </c>
      <c r="T130" s="43">
        <f t="shared" si="65"/>
        <v>0</v>
      </c>
      <c r="U130" s="3">
        <v>1330</v>
      </c>
    </row>
    <row r="131" spans="1:21">
      <c r="A131" s="25" t="s">
        <v>312</v>
      </c>
      <c r="B131" s="25" t="s">
        <v>27</v>
      </c>
      <c r="C131" s="26" t="s">
        <v>27</v>
      </c>
      <c r="D131" s="27" t="s">
        <v>27</v>
      </c>
      <c r="E131" s="26" t="str">
        <f>IF(ISERROR(SUM(D131-C131)),"-",SUM(D131-C131))</f>
        <v>-</v>
      </c>
      <c r="F131" s="28" t="str">
        <f t="shared" si="33"/>
        <v>-</v>
      </c>
      <c r="G131" s="27" t="s">
        <v>27</v>
      </c>
      <c r="H131" s="27" t="s">
        <v>27</v>
      </c>
      <c r="I131" s="27" t="s">
        <v>27</v>
      </c>
      <c r="J131" s="27" t="s">
        <v>27</v>
      </c>
      <c r="K131" s="27" t="s">
        <v>27</v>
      </c>
      <c r="L131" s="27" t="s">
        <v>27</v>
      </c>
      <c r="M131" s="27" t="s">
        <v>27</v>
      </c>
      <c r="N131" s="26" t="str">
        <f>IF(ISERROR((L131*M131)/100),"-",(L131*M131)/100)</f>
        <v>-</v>
      </c>
      <c r="O131" s="27" t="s">
        <v>27</v>
      </c>
      <c r="P131" s="27" t="s">
        <v>27</v>
      </c>
      <c r="Q131" s="27" t="s">
        <v>27</v>
      </c>
      <c r="R131" s="27" t="s">
        <v>27</v>
      </c>
      <c r="S131" s="27" t="s">
        <v>27</v>
      </c>
      <c r="T131" s="29" t="s">
        <v>27</v>
      </c>
      <c r="U131" s="24">
        <v>1331</v>
      </c>
    </row>
    <row r="132" spans="1:21">
      <c r="A132" s="25" t="s">
        <v>313</v>
      </c>
      <c r="B132" s="25" t="s">
        <v>27</v>
      </c>
      <c r="C132" s="26" t="s">
        <v>27</v>
      </c>
      <c r="D132" s="27" t="s">
        <v>27</v>
      </c>
      <c r="E132" s="26" t="str">
        <f>IF(ISERROR(SUM(D132-C132)),"-",SUM(D132-C132))</f>
        <v>-</v>
      </c>
      <c r="F132" s="28" t="str">
        <f t="shared" si="33"/>
        <v>-</v>
      </c>
      <c r="G132" s="27" t="s">
        <v>27</v>
      </c>
      <c r="H132" s="27" t="s">
        <v>27</v>
      </c>
      <c r="I132" s="27" t="s">
        <v>27</v>
      </c>
      <c r="J132" s="27" t="s">
        <v>27</v>
      </c>
      <c r="K132" s="27" t="s">
        <v>27</v>
      </c>
      <c r="L132" s="27" t="s">
        <v>27</v>
      </c>
      <c r="M132" s="27" t="s">
        <v>27</v>
      </c>
      <c r="N132" s="26" t="str">
        <f>IF(ISERROR((L132*M132)/100),"-",(L132*M132)/100)</f>
        <v>-</v>
      </c>
      <c r="O132" s="27" t="s">
        <v>27</v>
      </c>
      <c r="P132" s="27" t="s">
        <v>27</v>
      </c>
      <c r="Q132" s="27" t="s">
        <v>27</v>
      </c>
      <c r="R132" s="27" t="s">
        <v>27</v>
      </c>
      <c r="S132" s="27" t="s">
        <v>27</v>
      </c>
      <c r="T132" s="29" t="s">
        <v>27</v>
      </c>
      <c r="U132" s="24">
        <v>1332</v>
      </c>
    </row>
    <row r="133" spans="1:21">
      <c r="A133" s="25" t="s">
        <v>314</v>
      </c>
      <c r="B133" s="25" t="s">
        <v>27</v>
      </c>
      <c r="C133" s="26" t="s">
        <v>27</v>
      </c>
      <c r="D133" s="27" t="s">
        <v>27</v>
      </c>
      <c r="E133" s="26" t="str">
        <f>IF(ISERROR(SUM(D133-C133)),"-",SUM(D133-C133))</f>
        <v>-</v>
      </c>
      <c r="F133" s="28" t="str">
        <f t="shared" si="33"/>
        <v>-</v>
      </c>
      <c r="G133" s="27" t="s">
        <v>27</v>
      </c>
      <c r="H133" s="27" t="s">
        <v>27</v>
      </c>
      <c r="I133" s="27" t="s">
        <v>27</v>
      </c>
      <c r="J133" s="27" t="s">
        <v>27</v>
      </c>
      <c r="K133" s="27" t="s">
        <v>27</v>
      </c>
      <c r="L133" s="27" t="s">
        <v>27</v>
      </c>
      <c r="M133" s="27" t="s">
        <v>27</v>
      </c>
      <c r="N133" s="26" t="str">
        <f>IF(ISERROR((L133*M133)/100),"-",(L133*M133)/100)</f>
        <v>-</v>
      </c>
      <c r="O133" s="27" t="s">
        <v>27</v>
      </c>
      <c r="P133" s="27" t="s">
        <v>27</v>
      </c>
      <c r="Q133" s="27" t="s">
        <v>27</v>
      </c>
      <c r="R133" s="27" t="s">
        <v>27</v>
      </c>
      <c r="S133" s="27" t="s">
        <v>27</v>
      </c>
      <c r="T133" s="29" t="s">
        <v>27</v>
      </c>
      <c r="U133" s="24">
        <v>1333</v>
      </c>
    </row>
    <row r="134" spans="1:21">
      <c r="A134" s="25" t="s">
        <v>315</v>
      </c>
      <c r="B134" s="25" t="s">
        <v>27</v>
      </c>
      <c r="C134" s="26" t="s">
        <v>27</v>
      </c>
      <c r="D134" s="27" t="s">
        <v>27</v>
      </c>
      <c r="E134" s="26" t="str">
        <f>IF(ISERROR(SUM(D134-C134)),"-",SUM(D134-C134))</f>
        <v>-</v>
      </c>
      <c r="F134" s="28" t="str">
        <f t="shared" si="33"/>
        <v>-</v>
      </c>
      <c r="G134" s="27" t="s">
        <v>27</v>
      </c>
      <c r="H134" s="27" t="s">
        <v>27</v>
      </c>
      <c r="I134" s="27" t="s">
        <v>27</v>
      </c>
      <c r="J134" s="27" t="s">
        <v>27</v>
      </c>
      <c r="K134" s="27" t="s">
        <v>27</v>
      </c>
      <c r="L134" s="27" t="s">
        <v>27</v>
      </c>
      <c r="M134" s="27" t="s">
        <v>27</v>
      </c>
      <c r="N134" s="26" t="str">
        <f>IF(ISERROR((L134*M134)/100),"-",(L134*M134)/100)</f>
        <v>-</v>
      </c>
      <c r="O134" s="27" t="s">
        <v>27</v>
      </c>
      <c r="P134" s="27" t="s">
        <v>27</v>
      </c>
      <c r="Q134" s="27" t="s">
        <v>27</v>
      </c>
      <c r="R134" s="27" t="s">
        <v>27</v>
      </c>
      <c r="S134" s="27" t="s">
        <v>27</v>
      </c>
      <c r="T134" s="29" t="s">
        <v>27</v>
      </c>
      <c r="U134" s="24">
        <v>1334</v>
      </c>
    </row>
    <row r="135" spans="1:21">
      <c r="A135" s="40" t="s">
        <v>366</v>
      </c>
      <c r="B135" s="40" t="s">
        <v>367</v>
      </c>
      <c r="C135" s="41">
        <f>SUM(C136,C137,C138,C139)</f>
        <v>0</v>
      </c>
      <c r="D135" s="41">
        <f>SUM(D136,D137,D138,D139)</f>
        <v>0</v>
      </c>
      <c r="E135" s="41">
        <f>SUM(E136,E137,E138,E139)</f>
        <v>0</v>
      </c>
      <c r="F135" s="42" t="str">
        <f t="shared" ref="F135:F198" si="66">IF(ISERROR(SUM(D135/G135)),"-",SUM(D135/G135))</f>
        <v>-</v>
      </c>
      <c r="G135" s="41">
        <f t="shared" ref="G135:L135" si="67">SUM(G136,G137,G138,G139)</f>
        <v>0</v>
      </c>
      <c r="H135" s="41">
        <f t="shared" si="67"/>
        <v>0</v>
      </c>
      <c r="I135" s="41">
        <f t="shared" si="67"/>
        <v>0</v>
      </c>
      <c r="J135" s="41">
        <f t="shared" si="67"/>
        <v>0</v>
      </c>
      <c r="K135" s="41">
        <f t="shared" si="67"/>
        <v>0</v>
      </c>
      <c r="L135" s="41">
        <f t="shared" si="67"/>
        <v>0</v>
      </c>
      <c r="M135" s="41" t="str">
        <f>IF(ISERROR(SUM(N135/L135)),"-",SUM(N135/L135))</f>
        <v>-</v>
      </c>
      <c r="N135" s="41">
        <f t="shared" ref="N135:T135" si="68">SUM(N136,N137,N138,N139)</f>
        <v>0</v>
      </c>
      <c r="O135" s="41">
        <f t="shared" si="68"/>
        <v>0</v>
      </c>
      <c r="P135" s="41">
        <f t="shared" si="68"/>
        <v>0</v>
      </c>
      <c r="Q135" s="41">
        <f t="shared" si="68"/>
        <v>0</v>
      </c>
      <c r="R135" s="41">
        <f t="shared" si="68"/>
        <v>0</v>
      </c>
      <c r="S135" s="41">
        <f t="shared" si="68"/>
        <v>0</v>
      </c>
      <c r="T135" s="43">
        <f t="shared" si="68"/>
        <v>0</v>
      </c>
      <c r="U135" s="3">
        <v>1335</v>
      </c>
    </row>
    <row r="136" spans="1:21">
      <c r="A136" s="25" t="s">
        <v>312</v>
      </c>
      <c r="B136" s="25" t="s">
        <v>27</v>
      </c>
      <c r="C136" s="26" t="s">
        <v>27</v>
      </c>
      <c r="D136" s="27" t="s">
        <v>27</v>
      </c>
      <c r="E136" s="26" t="str">
        <f>IF(ISERROR(SUM(D136-C136)),"-",SUM(D136-C136))</f>
        <v>-</v>
      </c>
      <c r="F136" s="28" t="str">
        <f t="shared" si="66"/>
        <v>-</v>
      </c>
      <c r="G136" s="27" t="s">
        <v>27</v>
      </c>
      <c r="H136" s="27" t="s">
        <v>27</v>
      </c>
      <c r="I136" s="27" t="s">
        <v>27</v>
      </c>
      <c r="J136" s="27" t="s">
        <v>27</v>
      </c>
      <c r="K136" s="27" t="s">
        <v>27</v>
      </c>
      <c r="L136" s="27" t="s">
        <v>27</v>
      </c>
      <c r="M136" s="27" t="s">
        <v>27</v>
      </c>
      <c r="N136" s="26" t="str">
        <f>IF(ISERROR((L136*M136)/100),"-",(L136*M136)/100)</f>
        <v>-</v>
      </c>
      <c r="O136" s="27" t="s">
        <v>27</v>
      </c>
      <c r="P136" s="27" t="s">
        <v>27</v>
      </c>
      <c r="Q136" s="27" t="s">
        <v>27</v>
      </c>
      <c r="R136" s="27" t="s">
        <v>27</v>
      </c>
      <c r="S136" s="27" t="s">
        <v>27</v>
      </c>
      <c r="T136" s="29" t="s">
        <v>27</v>
      </c>
      <c r="U136" s="24">
        <v>1336</v>
      </c>
    </row>
    <row r="137" spans="1:21">
      <c r="A137" s="25" t="s">
        <v>313</v>
      </c>
      <c r="B137" s="25" t="s">
        <v>27</v>
      </c>
      <c r="C137" s="26" t="s">
        <v>27</v>
      </c>
      <c r="D137" s="27" t="s">
        <v>27</v>
      </c>
      <c r="E137" s="26" t="str">
        <f>IF(ISERROR(SUM(D137-C137)),"-",SUM(D137-C137))</f>
        <v>-</v>
      </c>
      <c r="F137" s="28" t="str">
        <f t="shared" si="66"/>
        <v>-</v>
      </c>
      <c r="G137" s="27" t="s">
        <v>27</v>
      </c>
      <c r="H137" s="27" t="s">
        <v>27</v>
      </c>
      <c r="I137" s="27" t="s">
        <v>27</v>
      </c>
      <c r="J137" s="27" t="s">
        <v>27</v>
      </c>
      <c r="K137" s="27" t="s">
        <v>27</v>
      </c>
      <c r="L137" s="27" t="s">
        <v>27</v>
      </c>
      <c r="M137" s="27" t="s">
        <v>27</v>
      </c>
      <c r="N137" s="26" t="str">
        <f>IF(ISERROR((L137*M137)/100),"-",(L137*M137)/100)</f>
        <v>-</v>
      </c>
      <c r="O137" s="27" t="s">
        <v>27</v>
      </c>
      <c r="P137" s="27" t="s">
        <v>27</v>
      </c>
      <c r="Q137" s="27" t="s">
        <v>27</v>
      </c>
      <c r="R137" s="27" t="s">
        <v>27</v>
      </c>
      <c r="S137" s="27" t="s">
        <v>27</v>
      </c>
      <c r="T137" s="29" t="s">
        <v>27</v>
      </c>
      <c r="U137" s="24">
        <v>1337</v>
      </c>
    </row>
    <row r="138" spans="1:21">
      <c r="A138" s="25" t="s">
        <v>314</v>
      </c>
      <c r="B138" s="25" t="s">
        <v>27</v>
      </c>
      <c r="C138" s="26" t="s">
        <v>27</v>
      </c>
      <c r="D138" s="27" t="s">
        <v>27</v>
      </c>
      <c r="E138" s="26" t="str">
        <f>IF(ISERROR(SUM(D138-C138)),"-",SUM(D138-C138))</f>
        <v>-</v>
      </c>
      <c r="F138" s="28" t="str">
        <f t="shared" si="66"/>
        <v>-</v>
      </c>
      <c r="G138" s="27" t="s">
        <v>27</v>
      </c>
      <c r="H138" s="27" t="s">
        <v>27</v>
      </c>
      <c r="I138" s="27" t="s">
        <v>27</v>
      </c>
      <c r="J138" s="27" t="s">
        <v>27</v>
      </c>
      <c r="K138" s="27" t="s">
        <v>27</v>
      </c>
      <c r="L138" s="27" t="s">
        <v>27</v>
      </c>
      <c r="M138" s="27" t="s">
        <v>27</v>
      </c>
      <c r="N138" s="26" t="str">
        <f>IF(ISERROR((L138*M138)/100),"-",(L138*M138)/100)</f>
        <v>-</v>
      </c>
      <c r="O138" s="27" t="s">
        <v>27</v>
      </c>
      <c r="P138" s="27" t="s">
        <v>27</v>
      </c>
      <c r="Q138" s="27" t="s">
        <v>27</v>
      </c>
      <c r="R138" s="27" t="s">
        <v>27</v>
      </c>
      <c r="S138" s="27" t="s">
        <v>27</v>
      </c>
      <c r="T138" s="29" t="s">
        <v>27</v>
      </c>
      <c r="U138" s="24">
        <v>1338</v>
      </c>
    </row>
    <row r="139" spans="1:21">
      <c r="A139" s="25" t="s">
        <v>315</v>
      </c>
      <c r="B139" s="25" t="s">
        <v>27</v>
      </c>
      <c r="C139" s="26" t="s">
        <v>27</v>
      </c>
      <c r="D139" s="27" t="s">
        <v>27</v>
      </c>
      <c r="E139" s="26" t="str">
        <f>IF(ISERROR(SUM(D139-C139)),"-",SUM(D139-C139))</f>
        <v>-</v>
      </c>
      <c r="F139" s="28" t="str">
        <f t="shared" si="66"/>
        <v>-</v>
      </c>
      <c r="G139" s="27" t="s">
        <v>27</v>
      </c>
      <c r="H139" s="27" t="s">
        <v>27</v>
      </c>
      <c r="I139" s="27" t="s">
        <v>27</v>
      </c>
      <c r="J139" s="27" t="s">
        <v>27</v>
      </c>
      <c r="K139" s="27" t="s">
        <v>27</v>
      </c>
      <c r="L139" s="27" t="s">
        <v>27</v>
      </c>
      <c r="M139" s="27" t="s">
        <v>27</v>
      </c>
      <c r="N139" s="26" t="str">
        <f>IF(ISERROR((L139*M139)/100),"-",(L139*M139)/100)</f>
        <v>-</v>
      </c>
      <c r="O139" s="27" t="s">
        <v>27</v>
      </c>
      <c r="P139" s="27" t="s">
        <v>27</v>
      </c>
      <c r="Q139" s="27" t="s">
        <v>27</v>
      </c>
      <c r="R139" s="27" t="s">
        <v>27</v>
      </c>
      <c r="S139" s="27" t="s">
        <v>27</v>
      </c>
      <c r="T139" s="29" t="s">
        <v>27</v>
      </c>
      <c r="U139" s="24">
        <v>1339</v>
      </c>
    </row>
    <row r="140" spans="1:21">
      <c r="A140" s="40" t="s">
        <v>368</v>
      </c>
      <c r="B140" s="40" t="s">
        <v>369</v>
      </c>
      <c r="C140" s="41">
        <f>SUM(C141,C142,C143,C144)</f>
        <v>0</v>
      </c>
      <c r="D140" s="41">
        <f>SUM(D141,D142,D143,D144)</f>
        <v>0</v>
      </c>
      <c r="E140" s="41">
        <f>SUM(E141,E142,E143,E144)</f>
        <v>0</v>
      </c>
      <c r="F140" s="42" t="str">
        <f t="shared" si="66"/>
        <v>-</v>
      </c>
      <c r="G140" s="41">
        <f t="shared" ref="G140:L140" si="69">SUM(G141,G142,G143,G144)</f>
        <v>0</v>
      </c>
      <c r="H140" s="41">
        <f t="shared" si="69"/>
        <v>0</v>
      </c>
      <c r="I140" s="41">
        <f t="shared" si="69"/>
        <v>0</v>
      </c>
      <c r="J140" s="41">
        <f t="shared" si="69"/>
        <v>0</v>
      </c>
      <c r="K140" s="41">
        <f t="shared" si="69"/>
        <v>0</v>
      </c>
      <c r="L140" s="41">
        <f t="shared" si="69"/>
        <v>0</v>
      </c>
      <c r="M140" s="41" t="str">
        <f>IF(ISERROR(SUM(N140/L140)),"-",SUM(N140/L140))</f>
        <v>-</v>
      </c>
      <c r="N140" s="41">
        <f t="shared" ref="N140:T140" si="70">SUM(N141,N142,N143,N144)</f>
        <v>0</v>
      </c>
      <c r="O140" s="41">
        <f t="shared" si="70"/>
        <v>0</v>
      </c>
      <c r="P140" s="41">
        <f t="shared" si="70"/>
        <v>0</v>
      </c>
      <c r="Q140" s="41">
        <f t="shared" si="70"/>
        <v>0</v>
      </c>
      <c r="R140" s="41">
        <f t="shared" si="70"/>
        <v>0</v>
      </c>
      <c r="S140" s="41">
        <f t="shared" si="70"/>
        <v>0</v>
      </c>
      <c r="T140" s="43">
        <f t="shared" si="70"/>
        <v>0</v>
      </c>
      <c r="U140" s="3">
        <v>1340</v>
      </c>
    </row>
    <row r="141" spans="1:21">
      <c r="A141" s="25" t="s">
        <v>312</v>
      </c>
      <c r="B141" s="25" t="s">
        <v>27</v>
      </c>
      <c r="C141" s="26" t="s">
        <v>27</v>
      </c>
      <c r="D141" s="27" t="s">
        <v>27</v>
      </c>
      <c r="E141" s="26" t="str">
        <f>IF(ISERROR(SUM(D141-C141)),"-",SUM(D141-C141))</f>
        <v>-</v>
      </c>
      <c r="F141" s="28" t="str">
        <f t="shared" si="66"/>
        <v>-</v>
      </c>
      <c r="G141" s="27" t="s">
        <v>27</v>
      </c>
      <c r="H141" s="27" t="s">
        <v>27</v>
      </c>
      <c r="I141" s="27" t="s">
        <v>27</v>
      </c>
      <c r="J141" s="27" t="s">
        <v>27</v>
      </c>
      <c r="K141" s="27" t="s">
        <v>27</v>
      </c>
      <c r="L141" s="27" t="s">
        <v>27</v>
      </c>
      <c r="M141" s="27" t="s">
        <v>27</v>
      </c>
      <c r="N141" s="26" t="str">
        <f>IF(ISERROR((L141*M141)/100),"-",(L141*M141)/100)</f>
        <v>-</v>
      </c>
      <c r="O141" s="27" t="s">
        <v>27</v>
      </c>
      <c r="P141" s="27" t="s">
        <v>27</v>
      </c>
      <c r="Q141" s="27" t="s">
        <v>27</v>
      </c>
      <c r="R141" s="27" t="s">
        <v>27</v>
      </c>
      <c r="S141" s="27" t="s">
        <v>27</v>
      </c>
      <c r="T141" s="29" t="s">
        <v>27</v>
      </c>
      <c r="U141" s="24">
        <v>1341</v>
      </c>
    </row>
    <row r="142" spans="1:21">
      <c r="A142" s="25" t="s">
        <v>313</v>
      </c>
      <c r="B142" s="25" t="s">
        <v>27</v>
      </c>
      <c r="C142" s="26" t="s">
        <v>27</v>
      </c>
      <c r="D142" s="27" t="s">
        <v>27</v>
      </c>
      <c r="E142" s="26" t="str">
        <f>IF(ISERROR(SUM(D142-C142)),"-",SUM(D142-C142))</f>
        <v>-</v>
      </c>
      <c r="F142" s="28" t="str">
        <f t="shared" si="66"/>
        <v>-</v>
      </c>
      <c r="G142" s="27" t="s">
        <v>27</v>
      </c>
      <c r="H142" s="27" t="s">
        <v>27</v>
      </c>
      <c r="I142" s="27" t="s">
        <v>27</v>
      </c>
      <c r="J142" s="27" t="s">
        <v>27</v>
      </c>
      <c r="K142" s="27" t="s">
        <v>27</v>
      </c>
      <c r="L142" s="27" t="s">
        <v>27</v>
      </c>
      <c r="M142" s="27" t="s">
        <v>27</v>
      </c>
      <c r="N142" s="26" t="str">
        <f>IF(ISERROR((L142*M142)/100),"-",(L142*M142)/100)</f>
        <v>-</v>
      </c>
      <c r="O142" s="27" t="s">
        <v>27</v>
      </c>
      <c r="P142" s="27" t="s">
        <v>27</v>
      </c>
      <c r="Q142" s="27" t="s">
        <v>27</v>
      </c>
      <c r="R142" s="27" t="s">
        <v>27</v>
      </c>
      <c r="S142" s="27" t="s">
        <v>27</v>
      </c>
      <c r="T142" s="29" t="s">
        <v>27</v>
      </c>
      <c r="U142" s="24">
        <v>1342</v>
      </c>
    </row>
    <row r="143" spans="1:21">
      <c r="A143" s="25" t="s">
        <v>314</v>
      </c>
      <c r="B143" s="25" t="s">
        <v>27</v>
      </c>
      <c r="C143" s="26" t="s">
        <v>27</v>
      </c>
      <c r="D143" s="27" t="s">
        <v>27</v>
      </c>
      <c r="E143" s="26" t="str">
        <f>IF(ISERROR(SUM(D143-C143)),"-",SUM(D143-C143))</f>
        <v>-</v>
      </c>
      <c r="F143" s="28" t="str">
        <f t="shared" si="66"/>
        <v>-</v>
      </c>
      <c r="G143" s="27" t="s">
        <v>27</v>
      </c>
      <c r="H143" s="27" t="s">
        <v>27</v>
      </c>
      <c r="I143" s="27" t="s">
        <v>27</v>
      </c>
      <c r="J143" s="27" t="s">
        <v>27</v>
      </c>
      <c r="K143" s="27" t="s">
        <v>27</v>
      </c>
      <c r="L143" s="27" t="s">
        <v>27</v>
      </c>
      <c r="M143" s="27" t="s">
        <v>27</v>
      </c>
      <c r="N143" s="26" t="str">
        <f>IF(ISERROR((L143*M143)/100),"-",(L143*M143)/100)</f>
        <v>-</v>
      </c>
      <c r="O143" s="27" t="s">
        <v>27</v>
      </c>
      <c r="P143" s="27" t="s">
        <v>27</v>
      </c>
      <c r="Q143" s="27" t="s">
        <v>27</v>
      </c>
      <c r="R143" s="27" t="s">
        <v>27</v>
      </c>
      <c r="S143" s="27" t="s">
        <v>27</v>
      </c>
      <c r="T143" s="29" t="s">
        <v>27</v>
      </c>
      <c r="U143" s="24">
        <v>1343</v>
      </c>
    </row>
    <row r="144" spans="1:21">
      <c r="A144" s="25" t="s">
        <v>315</v>
      </c>
      <c r="B144" s="25" t="s">
        <v>27</v>
      </c>
      <c r="C144" s="26" t="s">
        <v>27</v>
      </c>
      <c r="D144" s="27" t="s">
        <v>27</v>
      </c>
      <c r="E144" s="26" t="str">
        <f>IF(ISERROR(SUM(D144-C144)),"-",SUM(D144-C144))</f>
        <v>-</v>
      </c>
      <c r="F144" s="28" t="str">
        <f t="shared" si="66"/>
        <v>-</v>
      </c>
      <c r="G144" s="27" t="s">
        <v>27</v>
      </c>
      <c r="H144" s="27" t="s">
        <v>27</v>
      </c>
      <c r="I144" s="27" t="s">
        <v>27</v>
      </c>
      <c r="J144" s="27" t="s">
        <v>27</v>
      </c>
      <c r="K144" s="27" t="s">
        <v>27</v>
      </c>
      <c r="L144" s="27" t="s">
        <v>27</v>
      </c>
      <c r="M144" s="27" t="s">
        <v>27</v>
      </c>
      <c r="N144" s="26" t="str">
        <f>IF(ISERROR((L144*M144)/100),"-",(L144*M144)/100)</f>
        <v>-</v>
      </c>
      <c r="O144" s="27" t="s">
        <v>27</v>
      </c>
      <c r="P144" s="27" t="s">
        <v>27</v>
      </c>
      <c r="Q144" s="27" t="s">
        <v>27</v>
      </c>
      <c r="R144" s="27" t="s">
        <v>27</v>
      </c>
      <c r="S144" s="27" t="s">
        <v>27</v>
      </c>
      <c r="T144" s="29" t="s">
        <v>27</v>
      </c>
      <c r="U144" s="24">
        <v>1344</v>
      </c>
    </row>
    <row r="145" spans="1:21">
      <c r="A145" s="40" t="s">
        <v>370</v>
      </c>
      <c r="B145" s="40" t="s">
        <v>371</v>
      </c>
      <c r="C145" s="41">
        <f>SUM(C146,C147,C148,C149)</f>
        <v>0</v>
      </c>
      <c r="D145" s="41">
        <f>SUM(D146,D147,D148,D149)</f>
        <v>0</v>
      </c>
      <c r="E145" s="41">
        <f>SUM(E146,E147,E148,E149)</f>
        <v>0</v>
      </c>
      <c r="F145" s="42" t="str">
        <f t="shared" si="66"/>
        <v>-</v>
      </c>
      <c r="G145" s="41">
        <f t="shared" ref="G145:L145" si="71">SUM(G146,G147,G148,G149)</f>
        <v>0</v>
      </c>
      <c r="H145" s="41">
        <f t="shared" si="71"/>
        <v>0</v>
      </c>
      <c r="I145" s="41">
        <f t="shared" si="71"/>
        <v>0</v>
      </c>
      <c r="J145" s="41">
        <f t="shared" si="71"/>
        <v>0</v>
      </c>
      <c r="K145" s="41">
        <f t="shared" si="71"/>
        <v>0</v>
      </c>
      <c r="L145" s="41">
        <f t="shared" si="71"/>
        <v>0</v>
      </c>
      <c r="M145" s="41" t="str">
        <f>IF(ISERROR(SUM(N145/L145)),"-",SUM(N145/L145))</f>
        <v>-</v>
      </c>
      <c r="N145" s="41">
        <f t="shared" ref="N145:T145" si="72">SUM(N146,N147,N148,N149)</f>
        <v>0</v>
      </c>
      <c r="O145" s="41">
        <f t="shared" si="72"/>
        <v>0</v>
      </c>
      <c r="P145" s="41">
        <f t="shared" si="72"/>
        <v>0</v>
      </c>
      <c r="Q145" s="41">
        <f t="shared" si="72"/>
        <v>0</v>
      </c>
      <c r="R145" s="41">
        <f t="shared" si="72"/>
        <v>0</v>
      </c>
      <c r="S145" s="41">
        <f t="shared" si="72"/>
        <v>0</v>
      </c>
      <c r="T145" s="43">
        <f t="shared" si="72"/>
        <v>0</v>
      </c>
      <c r="U145" s="3">
        <v>1345</v>
      </c>
    </row>
    <row r="146" spans="1:21">
      <c r="A146" s="25" t="s">
        <v>312</v>
      </c>
      <c r="B146" s="25" t="s">
        <v>27</v>
      </c>
      <c r="C146" s="26" t="s">
        <v>27</v>
      </c>
      <c r="D146" s="27" t="s">
        <v>27</v>
      </c>
      <c r="E146" s="26" t="str">
        <f>IF(ISERROR(SUM(D146-C146)),"-",SUM(D146-C146))</f>
        <v>-</v>
      </c>
      <c r="F146" s="28" t="str">
        <f t="shared" si="66"/>
        <v>-</v>
      </c>
      <c r="G146" s="27" t="s">
        <v>27</v>
      </c>
      <c r="H146" s="27" t="s">
        <v>27</v>
      </c>
      <c r="I146" s="27" t="s">
        <v>27</v>
      </c>
      <c r="J146" s="27" t="s">
        <v>27</v>
      </c>
      <c r="K146" s="27" t="s">
        <v>27</v>
      </c>
      <c r="L146" s="27" t="s">
        <v>27</v>
      </c>
      <c r="M146" s="27" t="s">
        <v>27</v>
      </c>
      <c r="N146" s="26" t="str">
        <f>IF(ISERROR((L146*M146)/100),"-",(L146*M146)/100)</f>
        <v>-</v>
      </c>
      <c r="O146" s="27" t="s">
        <v>27</v>
      </c>
      <c r="P146" s="27" t="s">
        <v>27</v>
      </c>
      <c r="Q146" s="27" t="s">
        <v>27</v>
      </c>
      <c r="R146" s="27" t="s">
        <v>27</v>
      </c>
      <c r="S146" s="27" t="s">
        <v>27</v>
      </c>
      <c r="T146" s="29" t="s">
        <v>27</v>
      </c>
      <c r="U146" s="24">
        <v>1346</v>
      </c>
    </row>
    <row r="147" spans="1:21">
      <c r="A147" s="25" t="s">
        <v>313</v>
      </c>
      <c r="B147" s="25" t="s">
        <v>27</v>
      </c>
      <c r="C147" s="26" t="s">
        <v>27</v>
      </c>
      <c r="D147" s="27" t="s">
        <v>27</v>
      </c>
      <c r="E147" s="26" t="str">
        <f>IF(ISERROR(SUM(D147-C147)),"-",SUM(D147-C147))</f>
        <v>-</v>
      </c>
      <c r="F147" s="28" t="str">
        <f t="shared" si="66"/>
        <v>-</v>
      </c>
      <c r="G147" s="27" t="s">
        <v>27</v>
      </c>
      <c r="H147" s="27" t="s">
        <v>27</v>
      </c>
      <c r="I147" s="27" t="s">
        <v>27</v>
      </c>
      <c r="J147" s="27" t="s">
        <v>27</v>
      </c>
      <c r="K147" s="27" t="s">
        <v>27</v>
      </c>
      <c r="L147" s="27" t="s">
        <v>27</v>
      </c>
      <c r="M147" s="27" t="s">
        <v>27</v>
      </c>
      <c r="N147" s="26" t="str">
        <f>IF(ISERROR((L147*M147)/100),"-",(L147*M147)/100)</f>
        <v>-</v>
      </c>
      <c r="O147" s="27" t="s">
        <v>27</v>
      </c>
      <c r="P147" s="27" t="s">
        <v>27</v>
      </c>
      <c r="Q147" s="27" t="s">
        <v>27</v>
      </c>
      <c r="R147" s="27" t="s">
        <v>27</v>
      </c>
      <c r="S147" s="27" t="s">
        <v>27</v>
      </c>
      <c r="T147" s="29" t="s">
        <v>27</v>
      </c>
      <c r="U147" s="24">
        <v>1347</v>
      </c>
    </row>
    <row r="148" spans="1:21">
      <c r="A148" s="25" t="s">
        <v>314</v>
      </c>
      <c r="B148" s="25" t="s">
        <v>27</v>
      </c>
      <c r="C148" s="26" t="s">
        <v>27</v>
      </c>
      <c r="D148" s="27" t="s">
        <v>27</v>
      </c>
      <c r="E148" s="26" t="str">
        <f>IF(ISERROR(SUM(D148-C148)),"-",SUM(D148-C148))</f>
        <v>-</v>
      </c>
      <c r="F148" s="28" t="str">
        <f t="shared" si="66"/>
        <v>-</v>
      </c>
      <c r="G148" s="27" t="s">
        <v>27</v>
      </c>
      <c r="H148" s="27" t="s">
        <v>27</v>
      </c>
      <c r="I148" s="27" t="s">
        <v>27</v>
      </c>
      <c r="J148" s="27" t="s">
        <v>27</v>
      </c>
      <c r="K148" s="27" t="s">
        <v>27</v>
      </c>
      <c r="L148" s="27" t="s">
        <v>27</v>
      </c>
      <c r="M148" s="27" t="s">
        <v>27</v>
      </c>
      <c r="N148" s="26" t="str">
        <f>IF(ISERROR((L148*M148)/100),"-",(L148*M148)/100)</f>
        <v>-</v>
      </c>
      <c r="O148" s="27" t="s">
        <v>27</v>
      </c>
      <c r="P148" s="27" t="s">
        <v>27</v>
      </c>
      <c r="Q148" s="27" t="s">
        <v>27</v>
      </c>
      <c r="R148" s="27" t="s">
        <v>27</v>
      </c>
      <c r="S148" s="27" t="s">
        <v>27</v>
      </c>
      <c r="T148" s="29" t="s">
        <v>27</v>
      </c>
      <c r="U148" s="24">
        <v>1348</v>
      </c>
    </row>
    <row r="149" spans="1:21">
      <c r="A149" s="25" t="s">
        <v>315</v>
      </c>
      <c r="B149" s="25" t="s">
        <v>27</v>
      </c>
      <c r="C149" s="26" t="s">
        <v>27</v>
      </c>
      <c r="D149" s="27" t="s">
        <v>27</v>
      </c>
      <c r="E149" s="26" t="str">
        <f>IF(ISERROR(SUM(D149-C149)),"-",SUM(D149-C149))</f>
        <v>-</v>
      </c>
      <c r="F149" s="28" t="str">
        <f t="shared" si="66"/>
        <v>-</v>
      </c>
      <c r="G149" s="27" t="s">
        <v>27</v>
      </c>
      <c r="H149" s="27" t="s">
        <v>27</v>
      </c>
      <c r="I149" s="27" t="s">
        <v>27</v>
      </c>
      <c r="J149" s="27" t="s">
        <v>27</v>
      </c>
      <c r="K149" s="27" t="s">
        <v>27</v>
      </c>
      <c r="L149" s="27" t="s">
        <v>27</v>
      </c>
      <c r="M149" s="27" t="s">
        <v>27</v>
      </c>
      <c r="N149" s="26" t="str">
        <f>IF(ISERROR((L149*M149)/100),"-",(L149*M149)/100)</f>
        <v>-</v>
      </c>
      <c r="O149" s="27" t="s">
        <v>27</v>
      </c>
      <c r="P149" s="27" t="s">
        <v>27</v>
      </c>
      <c r="Q149" s="27" t="s">
        <v>27</v>
      </c>
      <c r="R149" s="27" t="s">
        <v>27</v>
      </c>
      <c r="S149" s="27" t="s">
        <v>27</v>
      </c>
      <c r="T149" s="29" t="s">
        <v>27</v>
      </c>
      <c r="U149" s="24">
        <v>1349</v>
      </c>
    </row>
    <row r="150" spans="1:21">
      <c r="A150" s="40" t="s">
        <v>372</v>
      </c>
      <c r="B150" s="40" t="s">
        <v>373</v>
      </c>
      <c r="C150" s="41">
        <f>SUM(C151,C152,C153,C154)</f>
        <v>0</v>
      </c>
      <c r="D150" s="41">
        <f>SUM(D151,D152,D153,D154)</f>
        <v>0</v>
      </c>
      <c r="E150" s="41">
        <f>SUM(E151,E152,E153,E154)</f>
        <v>0</v>
      </c>
      <c r="F150" s="42" t="str">
        <f t="shared" si="66"/>
        <v>-</v>
      </c>
      <c r="G150" s="41">
        <f t="shared" ref="G150:L150" si="73">SUM(G151,G152,G153,G154)</f>
        <v>0</v>
      </c>
      <c r="H150" s="41">
        <f t="shared" si="73"/>
        <v>0</v>
      </c>
      <c r="I150" s="41">
        <f t="shared" si="73"/>
        <v>0</v>
      </c>
      <c r="J150" s="41">
        <f t="shared" si="73"/>
        <v>0</v>
      </c>
      <c r="K150" s="41">
        <f t="shared" si="73"/>
        <v>0</v>
      </c>
      <c r="L150" s="41">
        <f t="shared" si="73"/>
        <v>0</v>
      </c>
      <c r="M150" s="41" t="str">
        <f>IF(ISERROR(SUM(N150/L150)),"-",SUM(N150/L150))</f>
        <v>-</v>
      </c>
      <c r="N150" s="41">
        <f t="shared" ref="N150:T150" si="74">SUM(N151,N152,N153,N154)</f>
        <v>0</v>
      </c>
      <c r="O150" s="41">
        <f t="shared" si="74"/>
        <v>0</v>
      </c>
      <c r="P150" s="41">
        <f t="shared" si="74"/>
        <v>0</v>
      </c>
      <c r="Q150" s="41">
        <f t="shared" si="74"/>
        <v>0</v>
      </c>
      <c r="R150" s="41">
        <f t="shared" si="74"/>
        <v>0</v>
      </c>
      <c r="S150" s="41">
        <f t="shared" si="74"/>
        <v>0</v>
      </c>
      <c r="T150" s="43">
        <f t="shared" si="74"/>
        <v>0</v>
      </c>
      <c r="U150" s="3">
        <v>1350</v>
      </c>
    </row>
    <row r="151" spans="1:21">
      <c r="A151" s="25" t="s">
        <v>312</v>
      </c>
      <c r="B151" s="25" t="s">
        <v>27</v>
      </c>
      <c r="C151" s="26" t="s">
        <v>27</v>
      </c>
      <c r="D151" s="27" t="s">
        <v>27</v>
      </c>
      <c r="E151" s="26" t="str">
        <f>IF(ISERROR(SUM(D151-C151)),"-",SUM(D151-C151))</f>
        <v>-</v>
      </c>
      <c r="F151" s="28" t="str">
        <f t="shared" si="66"/>
        <v>-</v>
      </c>
      <c r="G151" s="27" t="s">
        <v>27</v>
      </c>
      <c r="H151" s="27" t="s">
        <v>27</v>
      </c>
      <c r="I151" s="27" t="s">
        <v>27</v>
      </c>
      <c r="J151" s="27" t="s">
        <v>27</v>
      </c>
      <c r="K151" s="27" t="s">
        <v>27</v>
      </c>
      <c r="L151" s="27" t="s">
        <v>27</v>
      </c>
      <c r="M151" s="27" t="s">
        <v>27</v>
      </c>
      <c r="N151" s="26" t="str">
        <f>IF(ISERROR((L151*M151)/100),"-",(L151*M151)/100)</f>
        <v>-</v>
      </c>
      <c r="O151" s="27" t="s">
        <v>27</v>
      </c>
      <c r="P151" s="27" t="s">
        <v>27</v>
      </c>
      <c r="Q151" s="27" t="s">
        <v>27</v>
      </c>
      <c r="R151" s="27" t="s">
        <v>27</v>
      </c>
      <c r="S151" s="27" t="s">
        <v>27</v>
      </c>
      <c r="T151" s="29" t="s">
        <v>27</v>
      </c>
      <c r="U151" s="24">
        <v>1351</v>
      </c>
    </row>
    <row r="152" spans="1:21">
      <c r="A152" s="25" t="s">
        <v>313</v>
      </c>
      <c r="B152" s="25" t="s">
        <v>27</v>
      </c>
      <c r="C152" s="26" t="s">
        <v>27</v>
      </c>
      <c r="D152" s="27" t="s">
        <v>27</v>
      </c>
      <c r="E152" s="26" t="str">
        <f>IF(ISERROR(SUM(D152-C152)),"-",SUM(D152-C152))</f>
        <v>-</v>
      </c>
      <c r="F152" s="28" t="str">
        <f t="shared" si="66"/>
        <v>-</v>
      </c>
      <c r="G152" s="27" t="s">
        <v>27</v>
      </c>
      <c r="H152" s="27" t="s">
        <v>27</v>
      </c>
      <c r="I152" s="27" t="s">
        <v>27</v>
      </c>
      <c r="J152" s="27" t="s">
        <v>27</v>
      </c>
      <c r="K152" s="27" t="s">
        <v>27</v>
      </c>
      <c r="L152" s="27" t="s">
        <v>27</v>
      </c>
      <c r="M152" s="27" t="s">
        <v>27</v>
      </c>
      <c r="N152" s="26" t="str">
        <f>IF(ISERROR((L152*M152)/100),"-",(L152*M152)/100)</f>
        <v>-</v>
      </c>
      <c r="O152" s="27" t="s">
        <v>27</v>
      </c>
      <c r="P152" s="27" t="s">
        <v>27</v>
      </c>
      <c r="Q152" s="27" t="s">
        <v>27</v>
      </c>
      <c r="R152" s="27" t="s">
        <v>27</v>
      </c>
      <c r="S152" s="27" t="s">
        <v>27</v>
      </c>
      <c r="T152" s="29" t="s">
        <v>27</v>
      </c>
      <c r="U152" s="24">
        <v>1352</v>
      </c>
    </row>
    <row r="153" spans="1:21">
      <c r="A153" s="25" t="s">
        <v>314</v>
      </c>
      <c r="B153" s="25" t="s">
        <v>27</v>
      </c>
      <c r="C153" s="26" t="s">
        <v>27</v>
      </c>
      <c r="D153" s="27" t="s">
        <v>27</v>
      </c>
      <c r="E153" s="26" t="str">
        <f>IF(ISERROR(SUM(D153-C153)),"-",SUM(D153-C153))</f>
        <v>-</v>
      </c>
      <c r="F153" s="28" t="str">
        <f t="shared" si="66"/>
        <v>-</v>
      </c>
      <c r="G153" s="27" t="s">
        <v>27</v>
      </c>
      <c r="H153" s="27" t="s">
        <v>27</v>
      </c>
      <c r="I153" s="27" t="s">
        <v>27</v>
      </c>
      <c r="J153" s="27" t="s">
        <v>27</v>
      </c>
      <c r="K153" s="27" t="s">
        <v>27</v>
      </c>
      <c r="L153" s="27" t="s">
        <v>27</v>
      </c>
      <c r="M153" s="27" t="s">
        <v>27</v>
      </c>
      <c r="N153" s="26" t="str">
        <f>IF(ISERROR((L153*M153)/100),"-",(L153*M153)/100)</f>
        <v>-</v>
      </c>
      <c r="O153" s="27" t="s">
        <v>27</v>
      </c>
      <c r="P153" s="27" t="s">
        <v>27</v>
      </c>
      <c r="Q153" s="27" t="s">
        <v>27</v>
      </c>
      <c r="R153" s="27" t="s">
        <v>27</v>
      </c>
      <c r="S153" s="27" t="s">
        <v>27</v>
      </c>
      <c r="T153" s="29" t="s">
        <v>27</v>
      </c>
      <c r="U153" s="24">
        <v>1353</v>
      </c>
    </row>
    <row r="154" spans="1:21">
      <c r="A154" s="25" t="s">
        <v>315</v>
      </c>
      <c r="B154" s="25" t="s">
        <v>27</v>
      </c>
      <c r="C154" s="26" t="s">
        <v>27</v>
      </c>
      <c r="D154" s="27" t="s">
        <v>27</v>
      </c>
      <c r="E154" s="26" t="str">
        <f>IF(ISERROR(SUM(D154-C154)),"-",SUM(D154-C154))</f>
        <v>-</v>
      </c>
      <c r="F154" s="28" t="str">
        <f t="shared" si="66"/>
        <v>-</v>
      </c>
      <c r="G154" s="27" t="s">
        <v>27</v>
      </c>
      <c r="H154" s="27" t="s">
        <v>27</v>
      </c>
      <c r="I154" s="27" t="s">
        <v>27</v>
      </c>
      <c r="J154" s="27" t="s">
        <v>27</v>
      </c>
      <c r="K154" s="27" t="s">
        <v>27</v>
      </c>
      <c r="L154" s="27" t="s">
        <v>27</v>
      </c>
      <c r="M154" s="27" t="s">
        <v>27</v>
      </c>
      <c r="N154" s="26" t="str">
        <f>IF(ISERROR((L154*M154)/100),"-",(L154*M154)/100)</f>
        <v>-</v>
      </c>
      <c r="O154" s="27" t="s">
        <v>27</v>
      </c>
      <c r="P154" s="27" t="s">
        <v>27</v>
      </c>
      <c r="Q154" s="27" t="s">
        <v>27</v>
      </c>
      <c r="R154" s="27" t="s">
        <v>27</v>
      </c>
      <c r="S154" s="27" t="s">
        <v>27</v>
      </c>
      <c r="T154" s="29" t="s">
        <v>27</v>
      </c>
      <c r="U154" s="24">
        <v>1354</v>
      </c>
    </row>
    <row r="155" spans="1:21">
      <c r="A155" s="40" t="s">
        <v>374</v>
      </c>
      <c r="B155" s="40" t="s">
        <v>375</v>
      </c>
      <c r="C155" s="41">
        <f>SUM(C156,C157,C158,C159)</f>
        <v>0</v>
      </c>
      <c r="D155" s="41">
        <f>SUM(D156,D157,D158,D159)</f>
        <v>0</v>
      </c>
      <c r="E155" s="41">
        <f>SUM(E156,E157,E158,E159)</f>
        <v>0</v>
      </c>
      <c r="F155" s="42" t="str">
        <f t="shared" si="66"/>
        <v>-</v>
      </c>
      <c r="G155" s="41">
        <f t="shared" ref="G155:L155" si="75">SUM(G156,G157,G158,G159)</f>
        <v>0</v>
      </c>
      <c r="H155" s="41">
        <f t="shared" si="75"/>
        <v>0</v>
      </c>
      <c r="I155" s="41">
        <f t="shared" si="75"/>
        <v>0</v>
      </c>
      <c r="J155" s="41">
        <f t="shared" si="75"/>
        <v>0</v>
      </c>
      <c r="K155" s="41">
        <f t="shared" si="75"/>
        <v>0</v>
      </c>
      <c r="L155" s="41">
        <f t="shared" si="75"/>
        <v>0</v>
      </c>
      <c r="M155" s="41" t="str">
        <f>IF(ISERROR(SUM(N155/L155)),"-",SUM(N155/L155))</f>
        <v>-</v>
      </c>
      <c r="N155" s="41">
        <f t="shared" ref="N155:T155" si="76">SUM(N156,N157,N158,N159)</f>
        <v>0</v>
      </c>
      <c r="O155" s="41">
        <f t="shared" si="76"/>
        <v>0</v>
      </c>
      <c r="P155" s="41">
        <f t="shared" si="76"/>
        <v>0</v>
      </c>
      <c r="Q155" s="41">
        <f t="shared" si="76"/>
        <v>0</v>
      </c>
      <c r="R155" s="41">
        <f t="shared" si="76"/>
        <v>0</v>
      </c>
      <c r="S155" s="41">
        <f t="shared" si="76"/>
        <v>0</v>
      </c>
      <c r="T155" s="43">
        <f t="shared" si="76"/>
        <v>0</v>
      </c>
      <c r="U155" s="3">
        <v>1355</v>
      </c>
    </row>
    <row r="156" spans="1:21">
      <c r="A156" s="25" t="s">
        <v>312</v>
      </c>
      <c r="B156" s="25" t="s">
        <v>27</v>
      </c>
      <c r="C156" s="26" t="s">
        <v>27</v>
      </c>
      <c r="D156" s="27" t="s">
        <v>27</v>
      </c>
      <c r="E156" s="26" t="str">
        <f>IF(ISERROR(SUM(D156-C156)),"-",SUM(D156-C156))</f>
        <v>-</v>
      </c>
      <c r="F156" s="28" t="str">
        <f t="shared" si="66"/>
        <v>-</v>
      </c>
      <c r="G156" s="27" t="s">
        <v>27</v>
      </c>
      <c r="H156" s="27" t="s">
        <v>27</v>
      </c>
      <c r="I156" s="27" t="s">
        <v>27</v>
      </c>
      <c r="J156" s="27" t="s">
        <v>27</v>
      </c>
      <c r="K156" s="27" t="s">
        <v>27</v>
      </c>
      <c r="L156" s="27" t="s">
        <v>27</v>
      </c>
      <c r="M156" s="27" t="s">
        <v>27</v>
      </c>
      <c r="N156" s="26" t="str">
        <f>IF(ISERROR((L156*M156)/100),"-",(L156*M156)/100)</f>
        <v>-</v>
      </c>
      <c r="O156" s="27" t="s">
        <v>27</v>
      </c>
      <c r="P156" s="27" t="s">
        <v>27</v>
      </c>
      <c r="Q156" s="27" t="s">
        <v>27</v>
      </c>
      <c r="R156" s="27" t="s">
        <v>27</v>
      </c>
      <c r="S156" s="27" t="s">
        <v>27</v>
      </c>
      <c r="T156" s="29" t="s">
        <v>27</v>
      </c>
      <c r="U156" s="24">
        <v>1356</v>
      </c>
    </row>
    <row r="157" spans="1:21">
      <c r="A157" s="25" t="s">
        <v>313</v>
      </c>
      <c r="B157" s="25" t="s">
        <v>27</v>
      </c>
      <c r="C157" s="26" t="s">
        <v>27</v>
      </c>
      <c r="D157" s="27" t="s">
        <v>27</v>
      </c>
      <c r="E157" s="26" t="str">
        <f>IF(ISERROR(SUM(D157-C157)),"-",SUM(D157-C157))</f>
        <v>-</v>
      </c>
      <c r="F157" s="28" t="str">
        <f t="shared" si="66"/>
        <v>-</v>
      </c>
      <c r="G157" s="27" t="s">
        <v>27</v>
      </c>
      <c r="H157" s="27" t="s">
        <v>27</v>
      </c>
      <c r="I157" s="27" t="s">
        <v>27</v>
      </c>
      <c r="J157" s="27" t="s">
        <v>27</v>
      </c>
      <c r="K157" s="27" t="s">
        <v>27</v>
      </c>
      <c r="L157" s="27" t="s">
        <v>27</v>
      </c>
      <c r="M157" s="27" t="s">
        <v>27</v>
      </c>
      <c r="N157" s="26" t="str">
        <f>IF(ISERROR((L157*M157)/100),"-",(L157*M157)/100)</f>
        <v>-</v>
      </c>
      <c r="O157" s="27" t="s">
        <v>27</v>
      </c>
      <c r="P157" s="27" t="s">
        <v>27</v>
      </c>
      <c r="Q157" s="27" t="s">
        <v>27</v>
      </c>
      <c r="R157" s="27" t="s">
        <v>27</v>
      </c>
      <c r="S157" s="27" t="s">
        <v>27</v>
      </c>
      <c r="T157" s="29" t="s">
        <v>27</v>
      </c>
      <c r="U157" s="24">
        <v>1357</v>
      </c>
    </row>
    <row r="158" spans="1:21">
      <c r="A158" s="25" t="s">
        <v>314</v>
      </c>
      <c r="B158" s="25" t="s">
        <v>27</v>
      </c>
      <c r="C158" s="26" t="s">
        <v>27</v>
      </c>
      <c r="D158" s="27" t="s">
        <v>27</v>
      </c>
      <c r="E158" s="26" t="str">
        <f>IF(ISERROR(SUM(D158-C158)),"-",SUM(D158-C158))</f>
        <v>-</v>
      </c>
      <c r="F158" s="28" t="str">
        <f t="shared" si="66"/>
        <v>-</v>
      </c>
      <c r="G158" s="27" t="s">
        <v>27</v>
      </c>
      <c r="H158" s="27" t="s">
        <v>27</v>
      </c>
      <c r="I158" s="27" t="s">
        <v>27</v>
      </c>
      <c r="J158" s="27" t="s">
        <v>27</v>
      </c>
      <c r="K158" s="27" t="s">
        <v>27</v>
      </c>
      <c r="L158" s="27" t="s">
        <v>27</v>
      </c>
      <c r="M158" s="27" t="s">
        <v>27</v>
      </c>
      <c r="N158" s="26" t="str">
        <f>IF(ISERROR((L158*M158)/100),"-",(L158*M158)/100)</f>
        <v>-</v>
      </c>
      <c r="O158" s="27" t="s">
        <v>27</v>
      </c>
      <c r="P158" s="27" t="s">
        <v>27</v>
      </c>
      <c r="Q158" s="27" t="s">
        <v>27</v>
      </c>
      <c r="R158" s="27" t="s">
        <v>27</v>
      </c>
      <c r="S158" s="27" t="s">
        <v>27</v>
      </c>
      <c r="T158" s="29" t="s">
        <v>27</v>
      </c>
      <c r="U158" s="24">
        <v>1358</v>
      </c>
    </row>
    <row r="159" spans="1:21">
      <c r="A159" s="25" t="s">
        <v>315</v>
      </c>
      <c r="B159" s="25" t="s">
        <v>27</v>
      </c>
      <c r="C159" s="26" t="s">
        <v>27</v>
      </c>
      <c r="D159" s="27" t="s">
        <v>27</v>
      </c>
      <c r="E159" s="26" t="str">
        <f>IF(ISERROR(SUM(D159-C159)),"-",SUM(D159-C159))</f>
        <v>-</v>
      </c>
      <c r="F159" s="28" t="str">
        <f t="shared" si="66"/>
        <v>-</v>
      </c>
      <c r="G159" s="27" t="s">
        <v>27</v>
      </c>
      <c r="H159" s="27" t="s">
        <v>27</v>
      </c>
      <c r="I159" s="27" t="s">
        <v>27</v>
      </c>
      <c r="J159" s="27" t="s">
        <v>27</v>
      </c>
      <c r="K159" s="27" t="s">
        <v>27</v>
      </c>
      <c r="L159" s="27" t="s">
        <v>27</v>
      </c>
      <c r="M159" s="27" t="s">
        <v>27</v>
      </c>
      <c r="N159" s="26" t="str">
        <f>IF(ISERROR((L159*M159)/100),"-",(L159*M159)/100)</f>
        <v>-</v>
      </c>
      <c r="O159" s="27" t="s">
        <v>27</v>
      </c>
      <c r="P159" s="27" t="s">
        <v>27</v>
      </c>
      <c r="Q159" s="27" t="s">
        <v>27</v>
      </c>
      <c r="R159" s="27" t="s">
        <v>27</v>
      </c>
      <c r="S159" s="27" t="s">
        <v>27</v>
      </c>
      <c r="T159" s="29" t="s">
        <v>27</v>
      </c>
      <c r="U159" s="24">
        <v>1359</v>
      </c>
    </row>
    <row r="160" spans="1:21">
      <c r="A160" s="40" t="s">
        <v>376</v>
      </c>
      <c r="B160" s="40" t="s">
        <v>377</v>
      </c>
      <c r="C160" s="41">
        <f>SUM(C161,C162,C163,C164)</f>
        <v>0</v>
      </c>
      <c r="D160" s="41">
        <f>SUM(D161,D162,D163,D164)</f>
        <v>0</v>
      </c>
      <c r="E160" s="41">
        <f>SUM(E161,E162,E163,E164)</f>
        <v>0</v>
      </c>
      <c r="F160" s="42" t="str">
        <f t="shared" si="66"/>
        <v>-</v>
      </c>
      <c r="G160" s="41">
        <f t="shared" ref="G160:L160" si="77">SUM(G161,G162,G163,G164)</f>
        <v>0</v>
      </c>
      <c r="H160" s="41">
        <f t="shared" si="77"/>
        <v>0</v>
      </c>
      <c r="I160" s="41">
        <f t="shared" si="77"/>
        <v>0</v>
      </c>
      <c r="J160" s="41">
        <f t="shared" si="77"/>
        <v>0</v>
      </c>
      <c r="K160" s="41">
        <f t="shared" si="77"/>
        <v>0</v>
      </c>
      <c r="L160" s="41">
        <f t="shared" si="77"/>
        <v>0</v>
      </c>
      <c r="M160" s="41" t="str">
        <f>IF(ISERROR(SUM(N160/L160)),"-",SUM(N160/L160))</f>
        <v>-</v>
      </c>
      <c r="N160" s="41">
        <f t="shared" ref="N160:T160" si="78">SUM(N161,N162,N163,N164)</f>
        <v>0</v>
      </c>
      <c r="O160" s="41">
        <f t="shared" si="78"/>
        <v>0</v>
      </c>
      <c r="P160" s="41">
        <f t="shared" si="78"/>
        <v>0</v>
      </c>
      <c r="Q160" s="41">
        <f t="shared" si="78"/>
        <v>0</v>
      </c>
      <c r="R160" s="41">
        <f t="shared" si="78"/>
        <v>0</v>
      </c>
      <c r="S160" s="41">
        <f t="shared" si="78"/>
        <v>0</v>
      </c>
      <c r="T160" s="43">
        <f t="shared" si="78"/>
        <v>0</v>
      </c>
      <c r="U160" s="3">
        <v>1360</v>
      </c>
    </row>
    <row r="161" spans="1:21">
      <c r="A161" s="25" t="s">
        <v>312</v>
      </c>
      <c r="B161" s="25" t="s">
        <v>27</v>
      </c>
      <c r="C161" s="26" t="s">
        <v>27</v>
      </c>
      <c r="D161" s="27" t="s">
        <v>27</v>
      </c>
      <c r="E161" s="26" t="str">
        <f>IF(ISERROR(SUM(D161-C161)),"-",SUM(D161-C161))</f>
        <v>-</v>
      </c>
      <c r="F161" s="28" t="str">
        <f t="shared" si="66"/>
        <v>-</v>
      </c>
      <c r="G161" s="27" t="s">
        <v>27</v>
      </c>
      <c r="H161" s="27" t="s">
        <v>27</v>
      </c>
      <c r="I161" s="27" t="s">
        <v>27</v>
      </c>
      <c r="J161" s="27" t="s">
        <v>27</v>
      </c>
      <c r="K161" s="27" t="s">
        <v>27</v>
      </c>
      <c r="L161" s="27" t="s">
        <v>27</v>
      </c>
      <c r="M161" s="27" t="s">
        <v>27</v>
      </c>
      <c r="N161" s="26" t="str">
        <f>IF(ISERROR((L161*M161)/100),"-",(L161*M161)/100)</f>
        <v>-</v>
      </c>
      <c r="O161" s="27" t="s">
        <v>27</v>
      </c>
      <c r="P161" s="27" t="s">
        <v>27</v>
      </c>
      <c r="Q161" s="27" t="s">
        <v>27</v>
      </c>
      <c r="R161" s="27" t="s">
        <v>27</v>
      </c>
      <c r="S161" s="27" t="s">
        <v>27</v>
      </c>
      <c r="T161" s="29" t="s">
        <v>27</v>
      </c>
      <c r="U161" s="24">
        <v>1361</v>
      </c>
    </row>
    <row r="162" spans="1:21">
      <c r="A162" s="25" t="s">
        <v>313</v>
      </c>
      <c r="B162" s="25" t="s">
        <v>27</v>
      </c>
      <c r="C162" s="26" t="s">
        <v>27</v>
      </c>
      <c r="D162" s="27" t="s">
        <v>27</v>
      </c>
      <c r="E162" s="26" t="str">
        <f>IF(ISERROR(SUM(D162-C162)),"-",SUM(D162-C162))</f>
        <v>-</v>
      </c>
      <c r="F162" s="28" t="str">
        <f t="shared" si="66"/>
        <v>-</v>
      </c>
      <c r="G162" s="27" t="s">
        <v>27</v>
      </c>
      <c r="H162" s="27" t="s">
        <v>27</v>
      </c>
      <c r="I162" s="27" t="s">
        <v>27</v>
      </c>
      <c r="J162" s="27" t="s">
        <v>27</v>
      </c>
      <c r="K162" s="27" t="s">
        <v>27</v>
      </c>
      <c r="L162" s="27" t="s">
        <v>27</v>
      </c>
      <c r="M162" s="27" t="s">
        <v>27</v>
      </c>
      <c r="N162" s="26" t="str">
        <f>IF(ISERROR((L162*M162)/100),"-",(L162*M162)/100)</f>
        <v>-</v>
      </c>
      <c r="O162" s="27" t="s">
        <v>27</v>
      </c>
      <c r="P162" s="27" t="s">
        <v>27</v>
      </c>
      <c r="Q162" s="27" t="s">
        <v>27</v>
      </c>
      <c r="R162" s="27" t="s">
        <v>27</v>
      </c>
      <c r="S162" s="27" t="s">
        <v>27</v>
      </c>
      <c r="T162" s="29" t="s">
        <v>27</v>
      </c>
      <c r="U162" s="24">
        <v>1362</v>
      </c>
    </row>
    <row r="163" spans="1:21">
      <c r="A163" s="25" t="s">
        <v>314</v>
      </c>
      <c r="B163" s="25" t="s">
        <v>27</v>
      </c>
      <c r="C163" s="26" t="s">
        <v>27</v>
      </c>
      <c r="D163" s="27" t="s">
        <v>27</v>
      </c>
      <c r="E163" s="26" t="str">
        <f>IF(ISERROR(SUM(D163-C163)),"-",SUM(D163-C163))</f>
        <v>-</v>
      </c>
      <c r="F163" s="28" t="str">
        <f t="shared" si="66"/>
        <v>-</v>
      </c>
      <c r="G163" s="27" t="s">
        <v>27</v>
      </c>
      <c r="H163" s="27" t="s">
        <v>27</v>
      </c>
      <c r="I163" s="27" t="s">
        <v>27</v>
      </c>
      <c r="J163" s="27" t="s">
        <v>27</v>
      </c>
      <c r="K163" s="27" t="s">
        <v>27</v>
      </c>
      <c r="L163" s="27" t="s">
        <v>27</v>
      </c>
      <c r="M163" s="27" t="s">
        <v>27</v>
      </c>
      <c r="N163" s="26" t="str">
        <f>IF(ISERROR((L163*M163)/100),"-",(L163*M163)/100)</f>
        <v>-</v>
      </c>
      <c r="O163" s="27" t="s">
        <v>27</v>
      </c>
      <c r="P163" s="27" t="s">
        <v>27</v>
      </c>
      <c r="Q163" s="27" t="s">
        <v>27</v>
      </c>
      <c r="R163" s="27" t="s">
        <v>27</v>
      </c>
      <c r="S163" s="27" t="s">
        <v>27</v>
      </c>
      <c r="T163" s="29" t="s">
        <v>27</v>
      </c>
      <c r="U163" s="24">
        <v>1363</v>
      </c>
    </row>
    <row r="164" spans="1:21">
      <c r="A164" s="25" t="s">
        <v>315</v>
      </c>
      <c r="B164" s="25" t="s">
        <v>27</v>
      </c>
      <c r="C164" s="26" t="s">
        <v>27</v>
      </c>
      <c r="D164" s="27" t="s">
        <v>27</v>
      </c>
      <c r="E164" s="26" t="str">
        <f>IF(ISERROR(SUM(D164-C164)),"-",SUM(D164-C164))</f>
        <v>-</v>
      </c>
      <c r="F164" s="28" t="str">
        <f t="shared" si="66"/>
        <v>-</v>
      </c>
      <c r="G164" s="27" t="s">
        <v>27</v>
      </c>
      <c r="H164" s="27" t="s">
        <v>27</v>
      </c>
      <c r="I164" s="27" t="s">
        <v>27</v>
      </c>
      <c r="J164" s="27" t="s">
        <v>27</v>
      </c>
      <c r="K164" s="27" t="s">
        <v>27</v>
      </c>
      <c r="L164" s="27" t="s">
        <v>27</v>
      </c>
      <c r="M164" s="27" t="s">
        <v>27</v>
      </c>
      <c r="N164" s="26" t="str">
        <f>IF(ISERROR((L164*M164)/100),"-",(L164*M164)/100)</f>
        <v>-</v>
      </c>
      <c r="O164" s="27" t="s">
        <v>27</v>
      </c>
      <c r="P164" s="27" t="s">
        <v>27</v>
      </c>
      <c r="Q164" s="27" t="s">
        <v>27</v>
      </c>
      <c r="R164" s="27" t="s">
        <v>27</v>
      </c>
      <c r="S164" s="27" t="s">
        <v>27</v>
      </c>
      <c r="T164" s="29" t="s">
        <v>27</v>
      </c>
      <c r="U164" s="24">
        <v>1364</v>
      </c>
    </row>
    <row r="165" spans="1:21">
      <c r="A165" s="40" t="s">
        <v>378</v>
      </c>
      <c r="B165" s="40" t="s">
        <v>379</v>
      </c>
      <c r="C165" s="41">
        <f>SUM(C166,C167,C168,C169)</f>
        <v>0</v>
      </c>
      <c r="D165" s="41">
        <f>SUM(D166,D167,D168,D169)</f>
        <v>0</v>
      </c>
      <c r="E165" s="41">
        <f>SUM(E166,E167,E168,E169)</f>
        <v>0</v>
      </c>
      <c r="F165" s="42" t="str">
        <f t="shared" si="66"/>
        <v>-</v>
      </c>
      <c r="G165" s="41">
        <f t="shared" ref="G165:L165" si="79">SUM(G166,G167,G168,G169)</f>
        <v>0</v>
      </c>
      <c r="H165" s="41">
        <f t="shared" si="79"/>
        <v>0</v>
      </c>
      <c r="I165" s="41">
        <f t="shared" si="79"/>
        <v>0</v>
      </c>
      <c r="J165" s="41">
        <f t="shared" si="79"/>
        <v>0</v>
      </c>
      <c r="K165" s="41">
        <f t="shared" si="79"/>
        <v>0</v>
      </c>
      <c r="L165" s="41">
        <f t="shared" si="79"/>
        <v>0</v>
      </c>
      <c r="M165" s="41" t="str">
        <f>IF(ISERROR(SUM(N165/L165)),"-",SUM(N165/L165))</f>
        <v>-</v>
      </c>
      <c r="N165" s="41">
        <f t="shared" ref="N165:T165" si="80">SUM(N166,N167,N168,N169)</f>
        <v>0</v>
      </c>
      <c r="O165" s="41">
        <f t="shared" si="80"/>
        <v>0</v>
      </c>
      <c r="P165" s="41">
        <f t="shared" si="80"/>
        <v>0</v>
      </c>
      <c r="Q165" s="41">
        <f t="shared" si="80"/>
        <v>0</v>
      </c>
      <c r="R165" s="41">
        <f t="shared" si="80"/>
        <v>0</v>
      </c>
      <c r="S165" s="41">
        <f t="shared" si="80"/>
        <v>0</v>
      </c>
      <c r="T165" s="43">
        <f t="shared" si="80"/>
        <v>0</v>
      </c>
      <c r="U165" s="3">
        <v>1365</v>
      </c>
    </row>
    <row r="166" spans="1:21">
      <c r="A166" s="25" t="s">
        <v>312</v>
      </c>
      <c r="B166" s="25" t="s">
        <v>27</v>
      </c>
      <c r="C166" s="26" t="s">
        <v>27</v>
      </c>
      <c r="D166" s="27" t="s">
        <v>27</v>
      </c>
      <c r="E166" s="26" t="str">
        <f>IF(ISERROR(SUM(D166-C166)),"-",SUM(D166-C166))</f>
        <v>-</v>
      </c>
      <c r="F166" s="28" t="str">
        <f t="shared" si="66"/>
        <v>-</v>
      </c>
      <c r="G166" s="27" t="s">
        <v>27</v>
      </c>
      <c r="H166" s="27" t="s">
        <v>27</v>
      </c>
      <c r="I166" s="27" t="s">
        <v>27</v>
      </c>
      <c r="J166" s="27" t="s">
        <v>27</v>
      </c>
      <c r="K166" s="27" t="s">
        <v>27</v>
      </c>
      <c r="L166" s="27" t="s">
        <v>27</v>
      </c>
      <c r="M166" s="27" t="s">
        <v>27</v>
      </c>
      <c r="N166" s="26" t="str">
        <f>IF(ISERROR((L166*M166)/100),"-",(L166*M166)/100)</f>
        <v>-</v>
      </c>
      <c r="O166" s="27" t="s">
        <v>27</v>
      </c>
      <c r="P166" s="27" t="s">
        <v>27</v>
      </c>
      <c r="Q166" s="27" t="s">
        <v>27</v>
      </c>
      <c r="R166" s="27" t="s">
        <v>27</v>
      </c>
      <c r="S166" s="27" t="s">
        <v>27</v>
      </c>
      <c r="T166" s="29" t="s">
        <v>27</v>
      </c>
      <c r="U166" s="24">
        <v>1366</v>
      </c>
    </row>
    <row r="167" spans="1:21">
      <c r="A167" s="25" t="s">
        <v>313</v>
      </c>
      <c r="B167" s="25" t="s">
        <v>27</v>
      </c>
      <c r="C167" s="26" t="s">
        <v>27</v>
      </c>
      <c r="D167" s="27" t="s">
        <v>27</v>
      </c>
      <c r="E167" s="26" t="str">
        <f>IF(ISERROR(SUM(D167-C167)),"-",SUM(D167-C167))</f>
        <v>-</v>
      </c>
      <c r="F167" s="28" t="str">
        <f t="shared" si="66"/>
        <v>-</v>
      </c>
      <c r="G167" s="27" t="s">
        <v>27</v>
      </c>
      <c r="H167" s="27" t="s">
        <v>27</v>
      </c>
      <c r="I167" s="27" t="s">
        <v>27</v>
      </c>
      <c r="J167" s="27" t="s">
        <v>27</v>
      </c>
      <c r="K167" s="27" t="s">
        <v>27</v>
      </c>
      <c r="L167" s="27" t="s">
        <v>27</v>
      </c>
      <c r="M167" s="27" t="s">
        <v>27</v>
      </c>
      <c r="N167" s="26" t="str">
        <f>IF(ISERROR((L167*M167)/100),"-",(L167*M167)/100)</f>
        <v>-</v>
      </c>
      <c r="O167" s="27" t="s">
        <v>27</v>
      </c>
      <c r="P167" s="27" t="s">
        <v>27</v>
      </c>
      <c r="Q167" s="27" t="s">
        <v>27</v>
      </c>
      <c r="R167" s="27" t="s">
        <v>27</v>
      </c>
      <c r="S167" s="27" t="s">
        <v>27</v>
      </c>
      <c r="T167" s="29" t="s">
        <v>27</v>
      </c>
      <c r="U167" s="24">
        <v>1367</v>
      </c>
    </row>
    <row r="168" spans="1:21">
      <c r="A168" s="25" t="s">
        <v>314</v>
      </c>
      <c r="B168" s="25" t="s">
        <v>27</v>
      </c>
      <c r="C168" s="26" t="s">
        <v>27</v>
      </c>
      <c r="D168" s="27" t="s">
        <v>27</v>
      </c>
      <c r="E168" s="26" t="str">
        <f>IF(ISERROR(SUM(D168-C168)),"-",SUM(D168-C168))</f>
        <v>-</v>
      </c>
      <c r="F168" s="28" t="str">
        <f t="shared" si="66"/>
        <v>-</v>
      </c>
      <c r="G168" s="27" t="s">
        <v>27</v>
      </c>
      <c r="H168" s="27" t="s">
        <v>27</v>
      </c>
      <c r="I168" s="27" t="s">
        <v>27</v>
      </c>
      <c r="J168" s="27" t="s">
        <v>27</v>
      </c>
      <c r="K168" s="27" t="s">
        <v>27</v>
      </c>
      <c r="L168" s="27" t="s">
        <v>27</v>
      </c>
      <c r="M168" s="27" t="s">
        <v>27</v>
      </c>
      <c r="N168" s="26" t="str">
        <f>IF(ISERROR((L168*M168)/100),"-",(L168*M168)/100)</f>
        <v>-</v>
      </c>
      <c r="O168" s="27" t="s">
        <v>27</v>
      </c>
      <c r="P168" s="27" t="s">
        <v>27</v>
      </c>
      <c r="Q168" s="27" t="s">
        <v>27</v>
      </c>
      <c r="R168" s="27" t="s">
        <v>27</v>
      </c>
      <c r="S168" s="27" t="s">
        <v>27</v>
      </c>
      <c r="T168" s="29" t="s">
        <v>27</v>
      </c>
      <c r="U168" s="24">
        <v>1368</v>
      </c>
    </row>
    <row r="169" spans="1:21">
      <c r="A169" s="25" t="s">
        <v>315</v>
      </c>
      <c r="B169" s="25" t="s">
        <v>27</v>
      </c>
      <c r="C169" s="26" t="s">
        <v>27</v>
      </c>
      <c r="D169" s="27" t="s">
        <v>27</v>
      </c>
      <c r="E169" s="26" t="str">
        <f>IF(ISERROR(SUM(D169-C169)),"-",SUM(D169-C169))</f>
        <v>-</v>
      </c>
      <c r="F169" s="28" t="str">
        <f t="shared" si="66"/>
        <v>-</v>
      </c>
      <c r="G169" s="27" t="s">
        <v>27</v>
      </c>
      <c r="H169" s="27" t="s">
        <v>27</v>
      </c>
      <c r="I169" s="27" t="s">
        <v>27</v>
      </c>
      <c r="J169" s="27" t="s">
        <v>27</v>
      </c>
      <c r="K169" s="27" t="s">
        <v>27</v>
      </c>
      <c r="L169" s="27" t="s">
        <v>27</v>
      </c>
      <c r="M169" s="27" t="s">
        <v>27</v>
      </c>
      <c r="N169" s="26" t="str">
        <f>IF(ISERROR((L169*M169)/100),"-",(L169*M169)/100)</f>
        <v>-</v>
      </c>
      <c r="O169" s="27" t="s">
        <v>27</v>
      </c>
      <c r="P169" s="27" t="s">
        <v>27</v>
      </c>
      <c r="Q169" s="27" t="s">
        <v>27</v>
      </c>
      <c r="R169" s="27" t="s">
        <v>27</v>
      </c>
      <c r="S169" s="27" t="s">
        <v>27</v>
      </c>
      <c r="T169" s="29" t="s">
        <v>27</v>
      </c>
      <c r="U169" s="24">
        <v>1369</v>
      </c>
    </row>
    <row r="170" spans="1:21">
      <c r="A170" s="40" t="s">
        <v>380</v>
      </c>
      <c r="B170" s="40" t="s">
        <v>381</v>
      </c>
      <c r="C170" s="41">
        <f>SUM(C171,C172,C173,C174)</f>
        <v>0</v>
      </c>
      <c r="D170" s="41">
        <f>SUM(D171,D172,D173,D174)</f>
        <v>0</v>
      </c>
      <c r="E170" s="41">
        <f>SUM(E171,E172,E173,E174)</f>
        <v>0</v>
      </c>
      <c r="F170" s="42" t="str">
        <f t="shared" si="66"/>
        <v>-</v>
      </c>
      <c r="G170" s="41">
        <f t="shared" ref="G170:L170" si="81">SUM(G171,G172,G173,G174)</f>
        <v>0</v>
      </c>
      <c r="H170" s="41">
        <f t="shared" si="81"/>
        <v>0</v>
      </c>
      <c r="I170" s="41">
        <f t="shared" si="81"/>
        <v>0</v>
      </c>
      <c r="J170" s="41">
        <f t="shared" si="81"/>
        <v>0</v>
      </c>
      <c r="K170" s="41">
        <f t="shared" si="81"/>
        <v>0</v>
      </c>
      <c r="L170" s="41">
        <f t="shared" si="81"/>
        <v>0</v>
      </c>
      <c r="M170" s="41" t="str">
        <f>IF(ISERROR(SUM(N170/L170)),"-",SUM(N170/L170))</f>
        <v>-</v>
      </c>
      <c r="N170" s="41">
        <f t="shared" ref="N170:T170" si="82">SUM(N171,N172,N173,N174)</f>
        <v>0</v>
      </c>
      <c r="O170" s="41">
        <f t="shared" si="82"/>
        <v>0</v>
      </c>
      <c r="P170" s="41">
        <f t="shared" si="82"/>
        <v>0</v>
      </c>
      <c r="Q170" s="41">
        <f t="shared" si="82"/>
        <v>0</v>
      </c>
      <c r="R170" s="41">
        <f t="shared" si="82"/>
        <v>0</v>
      </c>
      <c r="S170" s="41">
        <f t="shared" si="82"/>
        <v>0</v>
      </c>
      <c r="T170" s="43">
        <f t="shared" si="82"/>
        <v>0</v>
      </c>
      <c r="U170" s="3">
        <v>1370</v>
      </c>
    </row>
    <row r="171" spans="1:21">
      <c r="A171" s="25" t="s">
        <v>312</v>
      </c>
      <c r="B171" s="25" t="s">
        <v>27</v>
      </c>
      <c r="C171" s="26" t="s">
        <v>27</v>
      </c>
      <c r="D171" s="27" t="s">
        <v>27</v>
      </c>
      <c r="E171" s="26" t="str">
        <f>IF(ISERROR(SUM(D171-C171)),"-",SUM(D171-C171))</f>
        <v>-</v>
      </c>
      <c r="F171" s="28" t="str">
        <f t="shared" si="66"/>
        <v>-</v>
      </c>
      <c r="G171" s="27" t="s">
        <v>27</v>
      </c>
      <c r="H171" s="27" t="s">
        <v>27</v>
      </c>
      <c r="I171" s="27" t="s">
        <v>27</v>
      </c>
      <c r="J171" s="27" t="s">
        <v>27</v>
      </c>
      <c r="K171" s="27" t="s">
        <v>27</v>
      </c>
      <c r="L171" s="27" t="s">
        <v>27</v>
      </c>
      <c r="M171" s="27" t="s">
        <v>27</v>
      </c>
      <c r="N171" s="26" t="str">
        <f>IF(ISERROR((L171*M171)/100),"-",(L171*M171)/100)</f>
        <v>-</v>
      </c>
      <c r="O171" s="27" t="s">
        <v>27</v>
      </c>
      <c r="P171" s="27" t="s">
        <v>27</v>
      </c>
      <c r="Q171" s="27" t="s">
        <v>27</v>
      </c>
      <c r="R171" s="27" t="s">
        <v>27</v>
      </c>
      <c r="S171" s="27" t="s">
        <v>27</v>
      </c>
      <c r="T171" s="29" t="s">
        <v>27</v>
      </c>
      <c r="U171" s="24">
        <v>1371</v>
      </c>
    </row>
    <row r="172" spans="1:21">
      <c r="A172" s="25" t="s">
        <v>313</v>
      </c>
      <c r="B172" s="25" t="s">
        <v>27</v>
      </c>
      <c r="C172" s="26" t="s">
        <v>27</v>
      </c>
      <c r="D172" s="27" t="s">
        <v>27</v>
      </c>
      <c r="E172" s="26" t="str">
        <f>IF(ISERROR(SUM(D172-C172)),"-",SUM(D172-C172))</f>
        <v>-</v>
      </c>
      <c r="F172" s="28" t="str">
        <f t="shared" si="66"/>
        <v>-</v>
      </c>
      <c r="G172" s="27" t="s">
        <v>27</v>
      </c>
      <c r="H172" s="27" t="s">
        <v>27</v>
      </c>
      <c r="I172" s="27" t="s">
        <v>27</v>
      </c>
      <c r="J172" s="27" t="s">
        <v>27</v>
      </c>
      <c r="K172" s="27" t="s">
        <v>27</v>
      </c>
      <c r="L172" s="27" t="s">
        <v>27</v>
      </c>
      <c r="M172" s="27" t="s">
        <v>27</v>
      </c>
      <c r="N172" s="26" t="str">
        <f>IF(ISERROR((L172*M172)/100),"-",(L172*M172)/100)</f>
        <v>-</v>
      </c>
      <c r="O172" s="27" t="s">
        <v>27</v>
      </c>
      <c r="P172" s="27" t="s">
        <v>27</v>
      </c>
      <c r="Q172" s="27" t="s">
        <v>27</v>
      </c>
      <c r="R172" s="27" t="s">
        <v>27</v>
      </c>
      <c r="S172" s="27" t="s">
        <v>27</v>
      </c>
      <c r="T172" s="29" t="s">
        <v>27</v>
      </c>
      <c r="U172" s="24">
        <v>1372</v>
      </c>
    </row>
    <row r="173" spans="1:21">
      <c r="A173" s="25" t="s">
        <v>314</v>
      </c>
      <c r="B173" s="25" t="s">
        <v>27</v>
      </c>
      <c r="C173" s="26" t="s">
        <v>27</v>
      </c>
      <c r="D173" s="27" t="s">
        <v>27</v>
      </c>
      <c r="E173" s="26" t="str">
        <f>IF(ISERROR(SUM(D173-C173)),"-",SUM(D173-C173))</f>
        <v>-</v>
      </c>
      <c r="F173" s="28" t="str">
        <f t="shared" si="66"/>
        <v>-</v>
      </c>
      <c r="G173" s="27" t="s">
        <v>27</v>
      </c>
      <c r="H173" s="27" t="s">
        <v>27</v>
      </c>
      <c r="I173" s="27" t="s">
        <v>27</v>
      </c>
      <c r="J173" s="27" t="s">
        <v>27</v>
      </c>
      <c r="K173" s="27" t="s">
        <v>27</v>
      </c>
      <c r="L173" s="27" t="s">
        <v>27</v>
      </c>
      <c r="M173" s="27" t="s">
        <v>27</v>
      </c>
      <c r="N173" s="26" t="str">
        <f>IF(ISERROR((L173*M173)/100),"-",(L173*M173)/100)</f>
        <v>-</v>
      </c>
      <c r="O173" s="27" t="s">
        <v>27</v>
      </c>
      <c r="P173" s="27" t="s">
        <v>27</v>
      </c>
      <c r="Q173" s="27" t="s">
        <v>27</v>
      </c>
      <c r="R173" s="27" t="s">
        <v>27</v>
      </c>
      <c r="S173" s="27" t="s">
        <v>27</v>
      </c>
      <c r="T173" s="29" t="s">
        <v>27</v>
      </c>
      <c r="U173" s="24">
        <v>1373</v>
      </c>
    </row>
    <row r="174" spans="1:21">
      <c r="A174" s="25" t="s">
        <v>315</v>
      </c>
      <c r="B174" s="25" t="s">
        <v>27</v>
      </c>
      <c r="C174" s="26" t="s">
        <v>27</v>
      </c>
      <c r="D174" s="27" t="s">
        <v>27</v>
      </c>
      <c r="E174" s="26" t="str">
        <f>IF(ISERROR(SUM(D174-C174)),"-",SUM(D174-C174))</f>
        <v>-</v>
      </c>
      <c r="F174" s="28" t="str">
        <f t="shared" si="66"/>
        <v>-</v>
      </c>
      <c r="G174" s="27" t="s">
        <v>27</v>
      </c>
      <c r="H174" s="27" t="s">
        <v>27</v>
      </c>
      <c r="I174" s="27" t="s">
        <v>27</v>
      </c>
      <c r="J174" s="27" t="s">
        <v>27</v>
      </c>
      <c r="K174" s="27" t="s">
        <v>27</v>
      </c>
      <c r="L174" s="27" t="s">
        <v>27</v>
      </c>
      <c r="M174" s="27" t="s">
        <v>27</v>
      </c>
      <c r="N174" s="26" t="str">
        <f>IF(ISERROR((L174*M174)/100),"-",(L174*M174)/100)</f>
        <v>-</v>
      </c>
      <c r="O174" s="27" t="s">
        <v>27</v>
      </c>
      <c r="P174" s="27" t="s">
        <v>27</v>
      </c>
      <c r="Q174" s="27" t="s">
        <v>27</v>
      </c>
      <c r="R174" s="27" t="s">
        <v>27</v>
      </c>
      <c r="S174" s="27" t="s">
        <v>27</v>
      </c>
      <c r="T174" s="29" t="s">
        <v>27</v>
      </c>
      <c r="U174" s="24">
        <v>1374</v>
      </c>
    </row>
    <row r="175" spans="1:21">
      <c r="A175" s="40" t="s">
        <v>382</v>
      </c>
      <c r="B175" s="40" t="s">
        <v>383</v>
      </c>
      <c r="C175" s="41">
        <f>SUM(C176,C177,C178,C179)</f>
        <v>0</v>
      </c>
      <c r="D175" s="41">
        <f>SUM(D176,D177,D178,D179)</f>
        <v>0</v>
      </c>
      <c r="E175" s="41">
        <f>SUM(E176,E177,E178,E179)</f>
        <v>0</v>
      </c>
      <c r="F175" s="42" t="str">
        <f t="shared" si="66"/>
        <v>-</v>
      </c>
      <c r="G175" s="41">
        <f t="shared" ref="G175:L175" si="83">SUM(G176,G177,G178,G179)</f>
        <v>0</v>
      </c>
      <c r="H175" s="41">
        <f t="shared" si="83"/>
        <v>0</v>
      </c>
      <c r="I175" s="41">
        <f t="shared" si="83"/>
        <v>0</v>
      </c>
      <c r="J175" s="41">
        <f t="shared" si="83"/>
        <v>0</v>
      </c>
      <c r="K175" s="41">
        <f t="shared" si="83"/>
        <v>0</v>
      </c>
      <c r="L175" s="41">
        <f t="shared" si="83"/>
        <v>0</v>
      </c>
      <c r="M175" s="41" t="str">
        <f>IF(ISERROR(SUM(N175/L175)),"-",SUM(N175/L175))</f>
        <v>-</v>
      </c>
      <c r="N175" s="41">
        <f t="shared" ref="N175:T175" si="84">SUM(N176,N177,N178,N179)</f>
        <v>0</v>
      </c>
      <c r="O175" s="41">
        <f t="shared" si="84"/>
        <v>0</v>
      </c>
      <c r="P175" s="41">
        <f t="shared" si="84"/>
        <v>0</v>
      </c>
      <c r="Q175" s="41">
        <f t="shared" si="84"/>
        <v>0</v>
      </c>
      <c r="R175" s="41">
        <f t="shared" si="84"/>
        <v>0</v>
      </c>
      <c r="S175" s="41">
        <f t="shared" si="84"/>
        <v>0</v>
      </c>
      <c r="T175" s="43">
        <f t="shared" si="84"/>
        <v>0</v>
      </c>
      <c r="U175" s="3">
        <v>1375</v>
      </c>
    </row>
    <row r="176" spans="1:21">
      <c r="A176" s="25" t="s">
        <v>312</v>
      </c>
      <c r="B176" s="25" t="s">
        <v>27</v>
      </c>
      <c r="C176" s="26" t="s">
        <v>27</v>
      </c>
      <c r="D176" s="27" t="s">
        <v>27</v>
      </c>
      <c r="E176" s="26" t="str">
        <f>IF(ISERROR(SUM(D176-C176)),"-",SUM(D176-C176))</f>
        <v>-</v>
      </c>
      <c r="F176" s="28" t="str">
        <f t="shared" si="66"/>
        <v>-</v>
      </c>
      <c r="G176" s="27" t="s">
        <v>27</v>
      </c>
      <c r="H176" s="27" t="s">
        <v>27</v>
      </c>
      <c r="I176" s="27" t="s">
        <v>27</v>
      </c>
      <c r="J176" s="27" t="s">
        <v>27</v>
      </c>
      <c r="K176" s="27" t="s">
        <v>27</v>
      </c>
      <c r="L176" s="27" t="s">
        <v>27</v>
      </c>
      <c r="M176" s="27" t="s">
        <v>27</v>
      </c>
      <c r="N176" s="26" t="str">
        <f>IF(ISERROR((L176*M176)/100),"-",(L176*M176)/100)</f>
        <v>-</v>
      </c>
      <c r="O176" s="27" t="s">
        <v>27</v>
      </c>
      <c r="P176" s="27" t="s">
        <v>27</v>
      </c>
      <c r="Q176" s="27" t="s">
        <v>27</v>
      </c>
      <c r="R176" s="27" t="s">
        <v>27</v>
      </c>
      <c r="S176" s="27" t="s">
        <v>27</v>
      </c>
      <c r="T176" s="29" t="s">
        <v>27</v>
      </c>
      <c r="U176" s="24">
        <v>1376</v>
      </c>
    </row>
    <row r="177" spans="1:21">
      <c r="A177" s="25" t="s">
        <v>313</v>
      </c>
      <c r="B177" s="25" t="s">
        <v>27</v>
      </c>
      <c r="C177" s="26" t="s">
        <v>27</v>
      </c>
      <c r="D177" s="27" t="s">
        <v>27</v>
      </c>
      <c r="E177" s="26" t="str">
        <f>IF(ISERROR(SUM(D177-C177)),"-",SUM(D177-C177))</f>
        <v>-</v>
      </c>
      <c r="F177" s="28" t="str">
        <f t="shared" si="66"/>
        <v>-</v>
      </c>
      <c r="G177" s="27" t="s">
        <v>27</v>
      </c>
      <c r="H177" s="27" t="s">
        <v>27</v>
      </c>
      <c r="I177" s="27" t="s">
        <v>27</v>
      </c>
      <c r="J177" s="27" t="s">
        <v>27</v>
      </c>
      <c r="K177" s="27" t="s">
        <v>27</v>
      </c>
      <c r="L177" s="27" t="s">
        <v>27</v>
      </c>
      <c r="M177" s="27" t="s">
        <v>27</v>
      </c>
      <c r="N177" s="26" t="str">
        <f>IF(ISERROR((L177*M177)/100),"-",(L177*M177)/100)</f>
        <v>-</v>
      </c>
      <c r="O177" s="27" t="s">
        <v>27</v>
      </c>
      <c r="P177" s="27" t="s">
        <v>27</v>
      </c>
      <c r="Q177" s="27" t="s">
        <v>27</v>
      </c>
      <c r="R177" s="27" t="s">
        <v>27</v>
      </c>
      <c r="S177" s="27" t="s">
        <v>27</v>
      </c>
      <c r="T177" s="29" t="s">
        <v>27</v>
      </c>
      <c r="U177" s="24">
        <v>1377</v>
      </c>
    </row>
    <row r="178" spans="1:21">
      <c r="A178" s="25" t="s">
        <v>314</v>
      </c>
      <c r="B178" s="25" t="s">
        <v>27</v>
      </c>
      <c r="C178" s="26" t="s">
        <v>27</v>
      </c>
      <c r="D178" s="27" t="s">
        <v>27</v>
      </c>
      <c r="E178" s="26" t="str">
        <f>IF(ISERROR(SUM(D178-C178)),"-",SUM(D178-C178))</f>
        <v>-</v>
      </c>
      <c r="F178" s="28" t="str">
        <f t="shared" si="66"/>
        <v>-</v>
      </c>
      <c r="G178" s="27" t="s">
        <v>27</v>
      </c>
      <c r="H178" s="27" t="s">
        <v>27</v>
      </c>
      <c r="I178" s="27" t="s">
        <v>27</v>
      </c>
      <c r="J178" s="27" t="s">
        <v>27</v>
      </c>
      <c r="K178" s="27" t="s">
        <v>27</v>
      </c>
      <c r="L178" s="27" t="s">
        <v>27</v>
      </c>
      <c r="M178" s="27" t="s">
        <v>27</v>
      </c>
      <c r="N178" s="26" t="str">
        <f>IF(ISERROR((L178*M178)/100),"-",(L178*M178)/100)</f>
        <v>-</v>
      </c>
      <c r="O178" s="27" t="s">
        <v>27</v>
      </c>
      <c r="P178" s="27" t="s">
        <v>27</v>
      </c>
      <c r="Q178" s="27" t="s">
        <v>27</v>
      </c>
      <c r="R178" s="27" t="s">
        <v>27</v>
      </c>
      <c r="S178" s="27" t="s">
        <v>27</v>
      </c>
      <c r="T178" s="29" t="s">
        <v>27</v>
      </c>
      <c r="U178" s="24">
        <v>1378</v>
      </c>
    </row>
    <row r="179" spans="1:21">
      <c r="A179" s="25" t="s">
        <v>315</v>
      </c>
      <c r="B179" s="25" t="s">
        <v>27</v>
      </c>
      <c r="C179" s="26" t="s">
        <v>27</v>
      </c>
      <c r="D179" s="27" t="s">
        <v>27</v>
      </c>
      <c r="E179" s="26" t="str">
        <f>IF(ISERROR(SUM(D179-C179)),"-",SUM(D179-C179))</f>
        <v>-</v>
      </c>
      <c r="F179" s="28" t="str">
        <f t="shared" si="66"/>
        <v>-</v>
      </c>
      <c r="G179" s="27" t="s">
        <v>27</v>
      </c>
      <c r="H179" s="27" t="s">
        <v>27</v>
      </c>
      <c r="I179" s="27" t="s">
        <v>27</v>
      </c>
      <c r="J179" s="27" t="s">
        <v>27</v>
      </c>
      <c r="K179" s="27" t="s">
        <v>27</v>
      </c>
      <c r="L179" s="27" t="s">
        <v>27</v>
      </c>
      <c r="M179" s="27" t="s">
        <v>27</v>
      </c>
      <c r="N179" s="26" t="str">
        <f>IF(ISERROR((L179*M179)/100),"-",(L179*M179)/100)</f>
        <v>-</v>
      </c>
      <c r="O179" s="27" t="s">
        <v>27</v>
      </c>
      <c r="P179" s="27" t="s">
        <v>27</v>
      </c>
      <c r="Q179" s="27" t="s">
        <v>27</v>
      </c>
      <c r="R179" s="27" t="s">
        <v>27</v>
      </c>
      <c r="S179" s="27" t="s">
        <v>27</v>
      </c>
      <c r="T179" s="29" t="s">
        <v>27</v>
      </c>
      <c r="U179" s="24">
        <v>1379</v>
      </c>
    </row>
    <row r="180" spans="1:21">
      <c r="A180" s="40" t="s">
        <v>384</v>
      </c>
      <c r="B180" s="40" t="s">
        <v>385</v>
      </c>
      <c r="C180" s="41">
        <f>SUM(C181,C182,C183,C184)</f>
        <v>0</v>
      </c>
      <c r="D180" s="41">
        <f>SUM(D181,D182,D183,D184)</f>
        <v>0</v>
      </c>
      <c r="E180" s="41">
        <f>SUM(E181,E182,E183,E184)</f>
        <v>0</v>
      </c>
      <c r="F180" s="42" t="str">
        <f t="shared" si="66"/>
        <v>-</v>
      </c>
      <c r="G180" s="41">
        <f t="shared" ref="G180:L180" si="85">SUM(G181,G182,G183,G184)</f>
        <v>0</v>
      </c>
      <c r="H180" s="41">
        <f t="shared" si="85"/>
        <v>0</v>
      </c>
      <c r="I180" s="41">
        <f t="shared" si="85"/>
        <v>0</v>
      </c>
      <c r="J180" s="41">
        <f t="shared" si="85"/>
        <v>0</v>
      </c>
      <c r="K180" s="41">
        <f t="shared" si="85"/>
        <v>0</v>
      </c>
      <c r="L180" s="41">
        <f t="shared" si="85"/>
        <v>0</v>
      </c>
      <c r="M180" s="41" t="str">
        <f>IF(ISERROR(SUM(N180/L180)),"-",SUM(N180/L180))</f>
        <v>-</v>
      </c>
      <c r="N180" s="41">
        <f t="shared" ref="N180:T180" si="86">SUM(N181,N182,N183,N184)</f>
        <v>0</v>
      </c>
      <c r="O180" s="41">
        <f t="shared" si="86"/>
        <v>0</v>
      </c>
      <c r="P180" s="41">
        <f t="shared" si="86"/>
        <v>0</v>
      </c>
      <c r="Q180" s="41">
        <f t="shared" si="86"/>
        <v>0</v>
      </c>
      <c r="R180" s="41">
        <f t="shared" si="86"/>
        <v>0</v>
      </c>
      <c r="S180" s="41">
        <f t="shared" si="86"/>
        <v>0</v>
      </c>
      <c r="T180" s="43">
        <f t="shared" si="86"/>
        <v>0</v>
      </c>
      <c r="U180" s="3">
        <v>1300</v>
      </c>
    </row>
    <row r="181" spans="1:21">
      <c r="A181" s="25" t="s">
        <v>312</v>
      </c>
      <c r="B181" s="25" t="s">
        <v>27</v>
      </c>
      <c r="C181" s="26" t="s">
        <v>27</v>
      </c>
      <c r="D181" s="27" t="s">
        <v>27</v>
      </c>
      <c r="E181" s="26" t="str">
        <f>IF(ISERROR(SUM(D181-C181)),"-",SUM(D181-C181))</f>
        <v>-</v>
      </c>
      <c r="F181" s="28" t="str">
        <f t="shared" si="66"/>
        <v>-</v>
      </c>
      <c r="G181" s="27" t="s">
        <v>27</v>
      </c>
      <c r="H181" s="27" t="s">
        <v>27</v>
      </c>
      <c r="I181" s="27" t="s">
        <v>27</v>
      </c>
      <c r="J181" s="27" t="s">
        <v>27</v>
      </c>
      <c r="K181" s="27" t="s">
        <v>27</v>
      </c>
      <c r="L181" s="27" t="s">
        <v>27</v>
      </c>
      <c r="M181" s="27" t="s">
        <v>27</v>
      </c>
      <c r="N181" s="26" t="str">
        <f>IF(ISERROR((L181*M181)/100),"-",(L181*M181)/100)</f>
        <v>-</v>
      </c>
      <c r="O181" s="27" t="s">
        <v>27</v>
      </c>
      <c r="P181" s="27" t="s">
        <v>27</v>
      </c>
      <c r="Q181" s="27" t="s">
        <v>27</v>
      </c>
      <c r="R181" s="27" t="s">
        <v>27</v>
      </c>
      <c r="S181" s="27" t="s">
        <v>27</v>
      </c>
      <c r="T181" s="29" t="s">
        <v>27</v>
      </c>
      <c r="U181" s="24">
        <v>1301</v>
      </c>
    </row>
    <row r="182" spans="1:21">
      <c r="A182" s="25" t="s">
        <v>313</v>
      </c>
      <c r="B182" s="25" t="s">
        <v>27</v>
      </c>
      <c r="C182" s="26" t="s">
        <v>27</v>
      </c>
      <c r="D182" s="27" t="s">
        <v>27</v>
      </c>
      <c r="E182" s="26" t="str">
        <f>IF(ISERROR(SUM(D182-C182)),"-",SUM(D182-C182))</f>
        <v>-</v>
      </c>
      <c r="F182" s="28" t="str">
        <f t="shared" si="66"/>
        <v>-</v>
      </c>
      <c r="G182" s="27" t="s">
        <v>27</v>
      </c>
      <c r="H182" s="27" t="s">
        <v>27</v>
      </c>
      <c r="I182" s="27" t="s">
        <v>27</v>
      </c>
      <c r="J182" s="27" t="s">
        <v>27</v>
      </c>
      <c r="K182" s="27" t="s">
        <v>27</v>
      </c>
      <c r="L182" s="27" t="s">
        <v>27</v>
      </c>
      <c r="M182" s="27" t="s">
        <v>27</v>
      </c>
      <c r="N182" s="26" t="str">
        <f>IF(ISERROR((L182*M182)/100),"-",(L182*M182)/100)</f>
        <v>-</v>
      </c>
      <c r="O182" s="27" t="s">
        <v>27</v>
      </c>
      <c r="P182" s="27" t="s">
        <v>27</v>
      </c>
      <c r="Q182" s="27" t="s">
        <v>27</v>
      </c>
      <c r="R182" s="27" t="s">
        <v>27</v>
      </c>
      <c r="S182" s="27" t="s">
        <v>27</v>
      </c>
      <c r="T182" s="29" t="s">
        <v>27</v>
      </c>
      <c r="U182" s="24">
        <v>1302</v>
      </c>
    </row>
    <row r="183" spans="1:21">
      <c r="A183" s="25" t="s">
        <v>314</v>
      </c>
      <c r="B183" s="25" t="s">
        <v>27</v>
      </c>
      <c r="C183" s="26" t="s">
        <v>27</v>
      </c>
      <c r="D183" s="27" t="s">
        <v>27</v>
      </c>
      <c r="E183" s="26" t="str">
        <f>IF(ISERROR(SUM(D183-C183)),"-",SUM(D183-C183))</f>
        <v>-</v>
      </c>
      <c r="F183" s="28" t="str">
        <f t="shared" si="66"/>
        <v>-</v>
      </c>
      <c r="G183" s="27" t="s">
        <v>27</v>
      </c>
      <c r="H183" s="27" t="s">
        <v>27</v>
      </c>
      <c r="I183" s="27" t="s">
        <v>27</v>
      </c>
      <c r="J183" s="27" t="s">
        <v>27</v>
      </c>
      <c r="K183" s="27" t="s">
        <v>27</v>
      </c>
      <c r="L183" s="27" t="s">
        <v>27</v>
      </c>
      <c r="M183" s="27" t="s">
        <v>27</v>
      </c>
      <c r="N183" s="26" t="str">
        <f>IF(ISERROR((L183*M183)/100),"-",(L183*M183)/100)</f>
        <v>-</v>
      </c>
      <c r="O183" s="27" t="s">
        <v>27</v>
      </c>
      <c r="P183" s="27" t="s">
        <v>27</v>
      </c>
      <c r="Q183" s="27" t="s">
        <v>27</v>
      </c>
      <c r="R183" s="27" t="s">
        <v>27</v>
      </c>
      <c r="S183" s="27" t="s">
        <v>27</v>
      </c>
      <c r="T183" s="29" t="s">
        <v>27</v>
      </c>
      <c r="U183" s="24">
        <v>1303</v>
      </c>
    </row>
    <row r="184" spans="1:21">
      <c r="A184" s="25" t="s">
        <v>315</v>
      </c>
      <c r="B184" s="25" t="s">
        <v>27</v>
      </c>
      <c r="C184" s="26" t="s">
        <v>27</v>
      </c>
      <c r="D184" s="27" t="s">
        <v>27</v>
      </c>
      <c r="E184" s="26" t="str">
        <f>IF(ISERROR(SUM(D184-C184)),"-",SUM(D184-C184))</f>
        <v>-</v>
      </c>
      <c r="F184" s="28" t="str">
        <f t="shared" si="66"/>
        <v>-</v>
      </c>
      <c r="G184" s="27" t="s">
        <v>27</v>
      </c>
      <c r="H184" s="27" t="s">
        <v>27</v>
      </c>
      <c r="I184" s="27" t="s">
        <v>27</v>
      </c>
      <c r="J184" s="27" t="s">
        <v>27</v>
      </c>
      <c r="K184" s="27" t="s">
        <v>27</v>
      </c>
      <c r="L184" s="27" t="s">
        <v>27</v>
      </c>
      <c r="M184" s="27" t="s">
        <v>27</v>
      </c>
      <c r="N184" s="26" t="str">
        <f>IF(ISERROR((L184*M184)/100),"-",(L184*M184)/100)</f>
        <v>-</v>
      </c>
      <c r="O184" s="27" t="s">
        <v>27</v>
      </c>
      <c r="P184" s="27" t="s">
        <v>27</v>
      </c>
      <c r="Q184" s="27" t="s">
        <v>27</v>
      </c>
      <c r="R184" s="27" t="s">
        <v>27</v>
      </c>
      <c r="S184" s="27" t="s">
        <v>27</v>
      </c>
      <c r="T184" s="29" t="s">
        <v>27</v>
      </c>
      <c r="U184" s="24">
        <v>1304</v>
      </c>
    </row>
    <row r="185" spans="1:21">
      <c r="A185" s="40" t="s">
        <v>386</v>
      </c>
      <c r="B185" s="40" t="s">
        <v>387</v>
      </c>
      <c r="C185" s="41">
        <f>SUM(C186,C187,C188,C189)</f>
        <v>0</v>
      </c>
      <c r="D185" s="41">
        <f>SUM(D186,D187,D188,D189)</f>
        <v>0</v>
      </c>
      <c r="E185" s="41">
        <f>SUM(E186,E187,E188,E189)</f>
        <v>0</v>
      </c>
      <c r="F185" s="42" t="str">
        <f t="shared" si="66"/>
        <v>-</v>
      </c>
      <c r="G185" s="41">
        <f t="shared" ref="G185:L185" si="87">SUM(G186,G187,G188,G189)</f>
        <v>0</v>
      </c>
      <c r="H185" s="41">
        <f t="shared" si="87"/>
        <v>0</v>
      </c>
      <c r="I185" s="41">
        <f t="shared" si="87"/>
        <v>0</v>
      </c>
      <c r="J185" s="41">
        <f t="shared" si="87"/>
        <v>0</v>
      </c>
      <c r="K185" s="41">
        <f t="shared" si="87"/>
        <v>0</v>
      </c>
      <c r="L185" s="41">
        <f t="shared" si="87"/>
        <v>0</v>
      </c>
      <c r="M185" s="41" t="str">
        <f>IF(ISERROR(SUM(N185/L185)),"-",SUM(N185/L185))</f>
        <v>-</v>
      </c>
      <c r="N185" s="41">
        <f t="shared" ref="N185:T185" si="88">SUM(N186,N187,N188,N189)</f>
        <v>0</v>
      </c>
      <c r="O185" s="41">
        <f t="shared" si="88"/>
        <v>0</v>
      </c>
      <c r="P185" s="41">
        <f t="shared" si="88"/>
        <v>0</v>
      </c>
      <c r="Q185" s="41">
        <f t="shared" si="88"/>
        <v>0</v>
      </c>
      <c r="R185" s="41">
        <f t="shared" si="88"/>
        <v>0</v>
      </c>
      <c r="S185" s="41">
        <f t="shared" si="88"/>
        <v>0</v>
      </c>
      <c r="T185" s="43">
        <f t="shared" si="88"/>
        <v>0</v>
      </c>
      <c r="U185" s="3">
        <v>1380</v>
      </c>
    </row>
    <row r="186" spans="1:21">
      <c r="A186" s="25" t="s">
        <v>312</v>
      </c>
      <c r="B186" s="25" t="s">
        <v>27</v>
      </c>
      <c r="C186" s="26" t="s">
        <v>27</v>
      </c>
      <c r="D186" s="27" t="s">
        <v>27</v>
      </c>
      <c r="E186" s="26" t="str">
        <f>IF(ISERROR(SUM(D186-C186)),"-",SUM(D186-C186))</f>
        <v>-</v>
      </c>
      <c r="F186" s="28" t="str">
        <f t="shared" si="66"/>
        <v>-</v>
      </c>
      <c r="G186" s="27" t="s">
        <v>27</v>
      </c>
      <c r="H186" s="27" t="s">
        <v>27</v>
      </c>
      <c r="I186" s="27" t="s">
        <v>27</v>
      </c>
      <c r="J186" s="27" t="s">
        <v>27</v>
      </c>
      <c r="K186" s="27" t="s">
        <v>27</v>
      </c>
      <c r="L186" s="27" t="s">
        <v>27</v>
      </c>
      <c r="M186" s="27" t="s">
        <v>27</v>
      </c>
      <c r="N186" s="26" t="str">
        <f>IF(ISERROR((L186*M186)/100),"-",(L186*M186)/100)</f>
        <v>-</v>
      </c>
      <c r="O186" s="27" t="s">
        <v>27</v>
      </c>
      <c r="P186" s="27" t="s">
        <v>27</v>
      </c>
      <c r="Q186" s="27" t="s">
        <v>27</v>
      </c>
      <c r="R186" s="27" t="s">
        <v>27</v>
      </c>
      <c r="S186" s="27" t="s">
        <v>27</v>
      </c>
      <c r="T186" s="29" t="s">
        <v>27</v>
      </c>
      <c r="U186" s="24">
        <v>1381</v>
      </c>
    </row>
    <row r="187" spans="1:21">
      <c r="A187" s="25" t="s">
        <v>313</v>
      </c>
      <c r="B187" s="25" t="s">
        <v>27</v>
      </c>
      <c r="C187" s="26" t="s">
        <v>27</v>
      </c>
      <c r="D187" s="27" t="s">
        <v>27</v>
      </c>
      <c r="E187" s="26" t="str">
        <f>IF(ISERROR(SUM(D187-C187)),"-",SUM(D187-C187))</f>
        <v>-</v>
      </c>
      <c r="F187" s="28" t="str">
        <f t="shared" si="66"/>
        <v>-</v>
      </c>
      <c r="G187" s="27" t="s">
        <v>27</v>
      </c>
      <c r="H187" s="27" t="s">
        <v>27</v>
      </c>
      <c r="I187" s="27" t="s">
        <v>27</v>
      </c>
      <c r="J187" s="27" t="s">
        <v>27</v>
      </c>
      <c r="K187" s="27" t="s">
        <v>27</v>
      </c>
      <c r="L187" s="27" t="s">
        <v>27</v>
      </c>
      <c r="M187" s="27" t="s">
        <v>27</v>
      </c>
      <c r="N187" s="26" t="str">
        <f>IF(ISERROR((L187*M187)/100),"-",(L187*M187)/100)</f>
        <v>-</v>
      </c>
      <c r="O187" s="27" t="s">
        <v>27</v>
      </c>
      <c r="P187" s="27" t="s">
        <v>27</v>
      </c>
      <c r="Q187" s="27" t="s">
        <v>27</v>
      </c>
      <c r="R187" s="27" t="s">
        <v>27</v>
      </c>
      <c r="S187" s="27" t="s">
        <v>27</v>
      </c>
      <c r="T187" s="29" t="s">
        <v>27</v>
      </c>
      <c r="U187" s="24">
        <v>1382</v>
      </c>
    </row>
    <row r="188" spans="1:21">
      <c r="A188" s="25" t="s">
        <v>314</v>
      </c>
      <c r="B188" s="25" t="s">
        <v>27</v>
      </c>
      <c r="C188" s="26" t="s">
        <v>27</v>
      </c>
      <c r="D188" s="27" t="s">
        <v>27</v>
      </c>
      <c r="E188" s="26" t="str">
        <f>IF(ISERROR(SUM(D188-C188)),"-",SUM(D188-C188))</f>
        <v>-</v>
      </c>
      <c r="F188" s="28" t="str">
        <f t="shared" si="66"/>
        <v>-</v>
      </c>
      <c r="G188" s="27" t="s">
        <v>27</v>
      </c>
      <c r="H188" s="27" t="s">
        <v>27</v>
      </c>
      <c r="I188" s="27" t="s">
        <v>27</v>
      </c>
      <c r="J188" s="27" t="s">
        <v>27</v>
      </c>
      <c r="K188" s="27" t="s">
        <v>27</v>
      </c>
      <c r="L188" s="27" t="s">
        <v>27</v>
      </c>
      <c r="M188" s="27" t="s">
        <v>27</v>
      </c>
      <c r="N188" s="26" t="str">
        <f>IF(ISERROR((L188*M188)/100),"-",(L188*M188)/100)</f>
        <v>-</v>
      </c>
      <c r="O188" s="27" t="s">
        <v>27</v>
      </c>
      <c r="P188" s="27" t="s">
        <v>27</v>
      </c>
      <c r="Q188" s="27" t="s">
        <v>27</v>
      </c>
      <c r="R188" s="27" t="s">
        <v>27</v>
      </c>
      <c r="S188" s="27" t="s">
        <v>27</v>
      </c>
      <c r="T188" s="29" t="s">
        <v>27</v>
      </c>
      <c r="U188" s="24">
        <v>1383</v>
      </c>
    </row>
    <row r="189" spans="1:21">
      <c r="A189" s="25" t="s">
        <v>315</v>
      </c>
      <c r="B189" s="25" t="s">
        <v>27</v>
      </c>
      <c r="C189" s="26" t="s">
        <v>27</v>
      </c>
      <c r="D189" s="27" t="s">
        <v>27</v>
      </c>
      <c r="E189" s="26" t="str">
        <f>IF(ISERROR(SUM(D189-C189)),"-",SUM(D189-C189))</f>
        <v>-</v>
      </c>
      <c r="F189" s="28" t="str">
        <f t="shared" si="66"/>
        <v>-</v>
      </c>
      <c r="G189" s="27" t="s">
        <v>27</v>
      </c>
      <c r="H189" s="27" t="s">
        <v>27</v>
      </c>
      <c r="I189" s="27" t="s">
        <v>27</v>
      </c>
      <c r="J189" s="27" t="s">
        <v>27</v>
      </c>
      <c r="K189" s="27" t="s">
        <v>27</v>
      </c>
      <c r="L189" s="27" t="s">
        <v>27</v>
      </c>
      <c r="M189" s="27" t="s">
        <v>27</v>
      </c>
      <c r="N189" s="26" t="str">
        <f>IF(ISERROR((L189*M189)/100),"-",(L189*M189)/100)</f>
        <v>-</v>
      </c>
      <c r="O189" s="27" t="s">
        <v>27</v>
      </c>
      <c r="P189" s="27" t="s">
        <v>27</v>
      </c>
      <c r="Q189" s="27" t="s">
        <v>27</v>
      </c>
      <c r="R189" s="27" t="s">
        <v>27</v>
      </c>
      <c r="S189" s="27" t="s">
        <v>27</v>
      </c>
      <c r="T189" s="29" t="s">
        <v>27</v>
      </c>
      <c r="U189" s="24">
        <v>1384</v>
      </c>
    </row>
    <row r="190" spans="1:21">
      <c r="A190" s="40" t="s">
        <v>388</v>
      </c>
      <c r="B190" s="40" t="s">
        <v>389</v>
      </c>
      <c r="C190" s="41">
        <f>SUM(C191,C192,C193,C194)</f>
        <v>0</v>
      </c>
      <c r="D190" s="41">
        <f>SUM(D191,D192,D193,D194)</f>
        <v>0</v>
      </c>
      <c r="E190" s="41">
        <f>SUM(E191,E192,E193,E194)</f>
        <v>0</v>
      </c>
      <c r="F190" s="42" t="str">
        <f t="shared" si="66"/>
        <v>-</v>
      </c>
      <c r="G190" s="41">
        <f t="shared" ref="G190:L190" si="89">SUM(G191,G192,G193,G194)</f>
        <v>0</v>
      </c>
      <c r="H190" s="41">
        <f t="shared" si="89"/>
        <v>0</v>
      </c>
      <c r="I190" s="41">
        <f t="shared" si="89"/>
        <v>0</v>
      </c>
      <c r="J190" s="41">
        <f t="shared" si="89"/>
        <v>0</v>
      </c>
      <c r="K190" s="41">
        <f t="shared" si="89"/>
        <v>0</v>
      </c>
      <c r="L190" s="41">
        <f t="shared" si="89"/>
        <v>0</v>
      </c>
      <c r="M190" s="41" t="str">
        <f>IF(ISERROR(SUM(N190/L190)),"-",SUM(N190/L190))</f>
        <v>-</v>
      </c>
      <c r="N190" s="41">
        <f t="shared" ref="N190:T190" si="90">SUM(N191,N192,N193,N194)</f>
        <v>0</v>
      </c>
      <c r="O190" s="41">
        <f t="shared" si="90"/>
        <v>0</v>
      </c>
      <c r="P190" s="41">
        <f t="shared" si="90"/>
        <v>0</v>
      </c>
      <c r="Q190" s="41">
        <f t="shared" si="90"/>
        <v>0</v>
      </c>
      <c r="R190" s="41">
        <f t="shared" si="90"/>
        <v>0</v>
      </c>
      <c r="S190" s="41">
        <f t="shared" si="90"/>
        <v>0</v>
      </c>
      <c r="T190" s="43">
        <f t="shared" si="90"/>
        <v>0</v>
      </c>
      <c r="U190" s="3">
        <v>1385</v>
      </c>
    </row>
    <row r="191" spans="1:21">
      <c r="A191" s="25" t="s">
        <v>312</v>
      </c>
      <c r="B191" s="25" t="s">
        <v>27</v>
      </c>
      <c r="C191" s="26" t="s">
        <v>27</v>
      </c>
      <c r="D191" s="27" t="s">
        <v>27</v>
      </c>
      <c r="E191" s="26" t="str">
        <f>IF(ISERROR(SUM(D191-C191)),"-",SUM(D191-C191))</f>
        <v>-</v>
      </c>
      <c r="F191" s="28" t="str">
        <f t="shared" si="66"/>
        <v>-</v>
      </c>
      <c r="G191" s="27" t="s">
        <v>27</v>
      </c>
      <c r="H191" s="27" t="s">
        <v>27</v>
      </c>
      <c r="I191" s="27" t="s">
        <v>27</v>
      </c>
      <c r="J191" s="27" t="s">
        <v>27</v>
      </c>
      <c r="K191" s="27" t="s">
        <v>27</v>
      </c>
      <c r="L191" s="27" t="s">
        <v>27</v>
      </c>
      <c r="M191" s="27" t="s">
        <v>27</v>
      </c>
      <c r="N191" s="26" t="str">
        <f>IF(ISERROR((L191*M191)/100),"-",(L191*M191)/100)</f>
        <v>-</v>
      </c>
      <c r="O191" s="27" t="s">
        <v>27</v>
      </c>
      <c r="P191" s="27" t="s">
        <v>27</v>
      </c>
      <c r="Q191" s="27" t="s">
        <v>27</v>
      </c>
      <c r="R191" s="27" t="s">
        <v>27</v>
      </c>
      <c r="S191" s="27" t="s">
        <v>27</v>
      </c>
      <c r="T191" s="29" t="s">
        <v>27</v>
      </c>
      <c r="U191" s="24">
        <v>1386</v>
      </c>
    </row>
    <row r="192" spans="1:21">
      <c r="A192" s="25" t="s">
        <v>313</v>
      </c>
      <c r="B192" s="25" t="s">
        <v>27</v>
      </c>
      <c r="C192" s="26" t="s">
        <v>27</v>
      </c>
      <c r="D192" s="27" t="s">
        <v>27</v>
      </c>
      <c r="E192" s="26" t="str">
        <f>IF(ISERROR(SUM(D192-C192)),"-",SUM(D192-C192))</f>
        <v>-</v>
      </c>
      <c r="F192" s="28" t="str">
        <f t="shared" si="66"/>
        <v>-</v>
      </c>
      <c r="G192" s="27" t="s">
        <v>27</v>
      </c>
      <c r="H192" s="27" t="s">
        <v>27</v>
      </c>
      <c r="I192" s="27" t="s">
        <v>27</v>
      </c>
      <c r="J192" s="27" t="s">
        <v>27</v>
      </c>
      <c r="K192" s="27" t="s">
        <v>27</v>
      </c>
      <c r="L192" s="27" t="s">
        <v>27</v>
      </c>
      <c r="M192" s="27" t="s">
        <v>27</v>
      </c>
      <c r="N192" s="26" t="str">
        <f>IF(ISERROR((L192*M192)/100),"-",(L192*M192)/100)</f>
        <v>-</v>
      </c>
      <c r="O192" s="27" t="s">
        <v>27</v>
      </c>
      <c r="P192" s="27" t="s">
        <v>27</v>
      </c>
      <c r="Q192" s="27" t="s">
        <v>27</v>
      </c>
      <c r="R192" s="27" t="s">
        <v>27</v>
      </c>
      <c r="S192" s="27" t="s">
        <v>27</v>
      </c>
      <c r="T192" s="29" t="s">
        <v>27</v>
      </c>
      <c r="U192" s="24">
        <v>1387</v>
      </c>
    </row>
    <row r="193" spans="1:21">
      <c r="A193" s="25" t="s">
        <v>314</v>
      </c>
      <c r="B193" s="25" t="s">
        <v>27</v>
      </c>
      <c r="C193" s="26" t="s">
        <v>27</v>
      </c>
      <c r="D193" s="27" t="s">
        <v>27</v>
      </c>
      <c r="E193" s="26" t="str">
        <f>IF(ISERROR(SUM(D193-C193)),"-",SUM(D193-C193))</f>
        <v>-</v>
      </c>
      <c r="F193" s="28" t="str">
        <f t="shared" si="66"/>
        <v>-</v>
      </c>
      <c r="G193" s="27" t="s">
        <v>27</v>
      </c>
      <c r="H193" s="27" t="s">
        <v>27</v>
      </c>
      <c r="I193" s="27" t="s">
        <v>27</v>
      </c>
      <c r="J193" s="27" t="s">
        <v>27</v>
      </c>
      <c r="K193" s="27" t="s">
        <v>27</v>
      </c>
      <c r="L193" s="27" t="s">
        <v>27</v>
      </c>
      <c r="M193" s="27" t="s">
        <v>27</v>
      </c>
      <c r="N193" s="26" t="str">
        <f>IF(ISERROR((L193*M193)/100),"-",(L193*M193)/100)</f>
        <v>-</v>
      </c>
      <c r="O193" s="27" t="s">
        <v>27</v>
      </c>
      <c r="P193" s="27" t="s">
        <v>27</v>
      </c>
      <c r="Q193" s="27" t="s">
        <v>27</v>
      </c>
      <c r="R193" s="27" t="s">
        <v>27</v>
      </c>
      <c r="S193" s="27" t="s">
        <v>27</v>
      </c>
      <c r="T193" s="29" t="s">
        <v>27</v>
      </c>
      <c r="U193" s="24">
        <v>1388</v>
      </c>
    </row>
    <row r="194" spans="1:21">
      <c r="A194" s="25" t="s">
        <v>315</v>
      </c>
      <c r="B194" s="25" t="s">
        <v>27</v>
      </c>
      <c r="C194" s="26" t="s">
        <v>27</v>
      </c>
      <c r="D194" s="27" t="s">
        <v>27</v>
      </c>
      <c r="E194" s="26" t="str">
        <f>IF(ISERROR(SUM(D194-C194)),"-",SUM(D194-C194))</f>
        <v>-</v>
      </c>
      <c r="F194" s="28" t="str">
        <f t="shared" si="66"/>
        <v>-</v>
      </c>
      <c r="G194" s="27" t="s">
        <v>27</v>
      </c>
      <c r="H194" s="27" t="s">
        <v>27</v>
      </c>
      <c r="I194" s="27" t="s">
        <v>27</v>
      </c>
      <c r="J194" s="27" t="s">
        <v>27</v>
      </c>
      <c r="K194" s="27" t="s">
        <v>27</v>
      </c>
      <c r="L194" s="27" t="s">
        <v>27</v>
      </c>
      <c r="M194" s="27" t="s">
        <v>27</v>
      </c>
      <c r="N194" s="26" t="str">
        <f>IF(ISERROR((L194*M194)/100),"-",(L194*M194)/100)</f>
        <v>-</v>
      </c>
      <c r="O194" s="27" t="s">
        <v>27</v>
      </c>
      <c r="P194" s="27" t="s">
        <v>27</v>
      </c>
      <c r="Q194" s="27" t="s">
        <v>27</v>
      </c>
      <c r="R194" s="27" t="s">
        <v>27</v>
      </c>
      <c r="S194" s="27" t="s">
        <v>27</v>
      </c>
      <c r="T194" s="29" t="s">
        <v>27</v>
      </c>
      <c r="U194" s="24">
        <v>1389</v>
      </c>
    </row>
    <row r="195" spans="1:21">
      <c r="A195" s="40" t="s">
        <v>390</v>
      </c>
      <c r="B195" s="40" t="s">
        <v>391</v>
      </c>
      <c r="C195" s="41">
        <f>SUM(C196,C197,C198,C199)</f>
        <v>0</v>
      </c>
      <c r="D195" s="41">
        <f>SUM(D196,D197,D198,D199)</f>
        <v>0</v>
      </c>
      <c r="E195" s="41">
        <f>SUM(E196,E197,E198,E199)</f>
        <v>0</v>
      </c>
      <c r="F195" s="42" t="str">
        <f t="shared" si="66"/>
        <v>-</v>
      </c>
      <c r="G195" s="41">
        <f t="shared" ref="G195:L195" si="91">SUM(G196,G197,G198,G199)</f>
        <v>0</v>
      </c>
      <c r="H195" s="41">
        <f t="shared" si="91"/>
        <v>0</v>
      </c>
      <c r="I195" s="41">
        <f t="shared" si="91"/>
        <v>0</v>
      </c>
      <c r="J195" s="41">
        <f t="shared" si="91"/>
        <v>0</v>
      </c>
      <c r="K195" s="41">
        <f t="shared" si="91"/>
        <v>0</v>
      </c>
      <c r="L195" s="41">
        <f t="shared" si="91"/>
        <v>0</v>
      </c>
      <c r="M195" s="41" t="str">
        <f>IF(ISERROR(SUM(N195/L195)),"-",SUM(N195/L195))</f>
        <v>-</v>
      </c>
      <c r="N195" s="41">
        <f t="shared" ref="N195:T195" si="92">SUM(N196,N197,N198,N199)</f>
        <v>0</v>
      </c>
      <c r="O195" s="41">
        <f t="shared" si="92"/>
        <v>0</v>
      </c>
      <c r="P195" s="41">
        <f t="shared" si="92"/>
        <v>0</v>
      </c>
      <c r="Q195" s="41">
        <f t="shared" si="92"/>
        <v>0</v>
      </c>
      <c r="R195" s="41">
        <f t="shared" si="92"/>
        <v>0</v>
      </c>
      <c r="S195" s="41">
        <f t="shared" si="92"/>
        <v>0</v>
      </c>
      <c r="T195" s="43">
        <f t="shared" si="92"/>
        <v>0</v>
      </c>
      <c r="U195" s="3">
        <v>1390</v>
      </c>
    </row>
    <row r="196" spans="1:21">
      <c r="A196" s="25" t="s">
        <v>312</v>
      </c>
      <c r="B196" s="25" t="s">
        <v>27</v>
      </c>
      <c r="C196" s="26" t="s">
        <v>27</v>
      </c>
      <c r="D196" s="27" t="s">
        <v>27</v>
      </c>
      <c r="E196" s="26" t="str">
        <f>IF(ISERROR(SUM(D196-C196)),"-",SUM(D196-C196))</f>
        <v>-</v>
      </c>
      <c r="F196" s="28" t="str">
        <f t="shared" si="66"/>
        <v>-</v>
      </c>
      <c r="G196" s="27" t="s">
        <v>27</v>
      </c>
      <c r="H196" s="27" t="s">
        <v>27</v>
      </c>
      <c r="I196" s="27" t="s">
        <v>27</v>
      </c>
      <c r="J196" s="27" t="s">
        <v>27</v>
      </c>
      <c r="K196" s="27" t="s">
        <v>27</v>
      </c>
      <c r="L196" s="27" t="s">
        <v>27</v>
      </c>
      <c r="M196" s="27" t="s">
        <v>27</v>
      </c>
      <c r="N196" s="26" t="str">
        <f>IF(ISERROR((L196*M196)/100),"-",(L196*M196)/100)</f>
        <v>-</v>
      </c>
      <c r="O196" s="27" t="s">
        <v>27</v>
      </c>
      <c r="P196" s="27" t="s">
        <v>27</v>
      </c>
      <c r="Q196" s="27" t="s">
        <v>27</v>
      </c>
      <c r="R196" s="27" t="s">
        <v>27</v>
      </c>
      <c r="S196" s="27" t="s">
        <v>27</v>
      </c>
      <c r="T196" s="29" t="s">
        <v>27</v>
      </c>
      <c r="U196" s="24">
        <v>1391</v>
      </c>
    </row>
    <row r="197" spans="1:21">
      <c r="A197" s="25" t="s">
        <v>313</v>
      </c>
      <c r="B197" s="25" t="s">
        <v>27</v>
      </c>
      <c r="C197" s="26" t="s">
        <v>27</v>
      </c>
      <c r="D197" s="27" t="s">
        <v>27</v>
      </c>
      <c r="E197" s="26" t="str">
        <f>IF(ISERROR(SUM(D197-C197)),"-",SUM(D197-C197))</f>
        <v>-</v>
      </c>
      <c r="F197" s="28" t="str">
        <f t="shared" si="66"/>
        <v>-</v>
      </c>
      <c r="G197" s="27" t="s">
        <v>27</v>
      </c>
      <c r="H197" s="27" t="s">
        <v>27</v>
      </c>
      <c r="I197" s="27" t="s">
        <v>27</v>
      </c>
      <c r="J197" s="27" t="s">
        <v>27</v>
      </c>
      <c r="K197" s="27" t="s">
        <v>27</v>
      </c>
      <c r="L197" s="27" t="s">
        <v>27</v>
      </c>
      <c r="M197" s="27" t="s">
        <v>27</v>
      </c>
      <c r="N197" s="26" t="str">
        <f>IF(ISERROR((L197*M197)/100),"-",(L197*M197)/100)</f>
        <v>-</v>
      </c>
      <c r="O197" s="27" t="s">
        <v>27</v>
      </c>
      <c r="P197" s="27" t="s">
        <v>27</v>
      </c>
      <c r="Q197" s="27" t="s">
        <v>27</v>
      </c>
      <c r="R197" s="27" t="s">
        <v>27</v>
      </c>
      <c r="S197" s="27" t="s">
        <v>27</v>
      </c>
      <c r="T197" s="29" t="s">
        <v>27</v>
      </c>
      <c r="U197" s="24">
        <v>1392</v>
      </c>
    </row>
    <row r="198" spans="1:21">
      <c r="A198" s="25" t="s">
        <v>314</v>
      </c>
      <c r="B198" s="25" t="s">
        <v>27</v>
      </c>
      <c r="C198" s="26" t="s">
        <v>27</v>
      </c>
      <c r="D198" s="27" t="s">
        <v>27</v>
      </c>
      <c r="E198" s="26" t="str">
        <f>IF(ISERROR(SUM(D198-C198)),"-",SUM(D198-C198))</f>
        <v>-</v>
      </c>
      <c r="F198" s="28" t="str">
        <f t="shared" si="66"/>
        <v>-</v>
      </c>
      <c r="G198" s="27" t="s">
        <v>27</v>
      </c>
      <c r="H198" s="27" t="s">
        <v>27</v>
      </c>
      <c r="I198" s="27" t="s">
        <v>27</v>
      </c>
      <c r="J198" s="27" t="s">
        <v>27</v>
      </c>
      <c r="K198" s="27" t="s">
        <v>27</v>
      </c>
      <c r="L198" s="27" t="s">
        <v>27</v>
      </c>
      <c r="M198" s="27" t="s">
        <v>27</v>
      </c>
      <c r="N198" s="26" t="str">
        <f>IF(ISERROR((L198*M198)/100),"-",(L198*M198)/100)</f>
        <v>-</v>
      </c>
      <c r="O198" s="27" t="s">
        <v>27</v>
      </c>
      <c r="P198" s="27" t="s">
        <v>27</v>
      </c>
      <c r="Q198" s="27" t="s">
        <v>27</v>
      </c>
      <c r="R198" s="27" t="s">
        <v>27</v>
      </c>
      <c r="S198" s="27" t="s">
        <v>27</v>
      </c>
      <c r="T198" s="29" t="s">
        <v>27</v>
      </c>
      <c r="U198" s="24">
        <v>1393</v>
      </c>
    </row>
    <row r="199" spans="1:21">
      <c r="A199" s="25" t="s">
        <v>315</v>
      </c>
      <c r="B199" s="25" t="s">
        <v>27</v>
      </c>
      <c r="C199" s="26" t="s">
        <v>27</v>
      </c>
      <c r="D199" s="27" t="s">
        <v>27</v>
      </c>
      <c r="E199" s="26" t="str">
        <f>IF(ISERROR(SUM(D199-C199)),"-",SUM(D199-C199))</f>
        <v>-</v>
      </c>
      <c r="F199" s="28" t="str">
        <f t="shared" ref="F199:F262" si="93">IF(ISERROR(SUM(D199/G199)),"-",SUM(D199/G199))</f>
        <v>-</v>
      </c>
      <c r="G199" s="27" t="s">
        <v>27</v>
      </c>
      <c r="H199" s="27" t="s">
        <v>27</v>
      </c>
      <c r="I199" s="27" t="s">
        <v>27</v>
      </c>
      <c r="J199" s="27" t="s">
        <v>27</v>
      </c>
      <c r="K199" s="27" t="s">
        <v>27</v>
      </c>
      <c r="L199" s="27" t="s">
        <v>27</v>
      </c>
      <c r="M199" s="27" t="s">
        <v>27</v>
      </c>
      <c r="N199" s="26" t="str">
        <f>IF(ISERROR((L199*M199)/100),"-",(L199*M199)/100)</f>
        <v>-</v>
      </c>
      <c r="O199" s="27" t="s">
        <v>27</v>
      </c>
      <c r="P199" s="27" t="s">
        <v>27</v>
      </c>
      <c r="Q199" s="27" t="s">
        <v>27</v>
      </c>
      <c r="R199" s="27" t="s">
        <v>27</v>
      </c>
      <c r="S199" s="27" t="s">
        <v>27</v>
      </c>
      <c r="T199" s="29" t="s">
        <v>27</v>
      </c>
      <c r="U199" s="24">
        <v>1394</v>
      </c>
    </row>
    <row r="200" spans="1:21">
      <c r="A200" s="40" t="s">
        <v>392</v>
      </c>
      <c r="B200" s="40" t="s">
        <v>393</v>
      </c>
      <c r="C200" s="41">
        <f>SUM(C201,C202,C203,C204)</f>
        <v>0</v>
      </c>
      <c r="D200" s="41">
        <f>SUM(D201,D202,D203,D204)</f>
        <v>0</v>
      </c>
      <c r="E200" s="41">
        <f>SUM(E201,E202,E203,E204)</f>
        <v>0</v>
      </c>
      <c r="F200" s="42" t="str">
        <f t="shared" si="93"/>
        <v>-</v>
      </c>
      <c r="G200" s="41">
        <f t="shared" ref="G200:L200" si="94">SUM(G201,G202,G203,G204)</f>
        <v>0</v>
      </c>
      <c r="H200" s="41">
        <f t="shared" si="94"/>
        <v>0</v>
      </c>
      <c r="I200" s="41">
        <f t="shared" si="94"/>
        <v>0</v>
      </c>
      <c r="J200" s="41">
        <f t="shared" si="94"/>
        <v>0</v>
      </c>
      <c r="K200" s="41">
        <f t="shared" si="94"/>
        <v>0</v>
      </c>
      <c r="L200" s="41">
        <f t="shared" si="94"/>
        <v>0</v>
      </c>
      <c r="M200" s="41" t="str">
        <f>IF(ISERROR(SUM(N200/L200)),"-",SUM(N200/L200))</f>
        <v>-</v>
      </c>
      <c r="N200" s="41">
        <f t="shared" ref="N200:T200" si="95">SUM(N201,N202,N203,N204)</f>
        <v>0</v>
      </c>
      <c r="O200" s="41">
        <f t="shared" si="95"/>
        <v>0</v>
      </c>
      <c r="P200" s="41">
        <f t="shared" si="95"/>
        <v>0</v>
      </c>
      <c r="Q200" s="41">
        <f t="shared" si="95"/>
        <v>0</v>
      </c>
      <c r="R200" s="41">
        <f t="shared" si="95"/>
        <v>0</v>
      </c>
      <c r="S200" s="41">
        <f t="shared" si="95"/>
        <v>0</v>
      </c>
      <c r="T200" s="43">
        <f t="shared" si="95"/>
        <v>0</v>
      </c>
      <c r="U200" s="3">
        <v>1395</v>
      </c>
    </row>
    <row r="201" spans="1:21">
      <c r="A201" s="25" t="s">
        <v>312</v>
      </c>
      <c r="B201" s="25" t="s">
        <v>27</v>
      </c>
      <c r="C201" s="26" t="s">
        <v>27</v>
      </c>
      <c r="D201" s="27" t="s">
        <v>27</v>
      </c>
      <c r="E201" s="26" t="str">
        <f>IF(ISERROR(SUM(D201-C201)),"-",SUM(D201-C201))</f>
        <v>-</v>
      </c>
      <c r="F201" s="28" t="str">
        <f t="shared" si="93"/>
        <v>-</v>
      </c>
      <c r="G201" s="27" t="s">
        <v>27</v>
      </c>
      <c r="H201" s="27" t="s">
        <v>27</v>
      </c>
      <c r="I201" s="27" t="s">
        <v>27</v>
      </c>
      <c r="J201" s="27" t="s">
        <v>27</v>
      </c>
      <c r="K201" s="27" t="s">
        <v>27</v>
      </c>
      <c r="L201" s="27" t="s">
        <v>27</v>
      </c>
      <c r="M201" s="27" t="s">
        <v>27</v>
      </c>
      <c r="N201" s="26" t="str">
        <f>IF(ISERROR((L201*M201)/100),"-",(L201*M201)/100)</f>
        <v>-</v>
      </c>
      <c r="O201" s="27" t="s">
        <v>27</v>
      </c>
      <c r="P201" s="27" t="s">
        <v>27</v>
      </c>
      <c r="Q201" s="27" t="s">
        <v>27</v>
      </c>
      <c r="R201" s="27" t="s">
        <v>27</v>
      </c>
      <c r="S201" s="27" t="s">
        <v>27</v>
      </c>
      <c r="T201" s="29" t="s">
        <v>27</v>
      </c>
      <c r="U201" s="24">
        <v>1396</v>
      </c>
    </row>
    <row r="202" spans="1:21">
      <c r="A202" s="25" t="s">
        <v>313</v>
      </c>
      <c r="B202" s="25" t="s">
        <v>27</v>
      </c>
      <c r="C202" s="26" t="s">
        <v>27</v>
      </c>
      <c r="D202" s="27" t="s">
        <v>27</v>
      </c>
      <c r="E202" s="26" t="str">
        <f>IF(ISERROR(SUM(D202-C202)),"-",SUM(D202-C202))</f>
        <v>-</v>
      </c>
      <c r="F202" s="28" t="str">
        <f t="shared" si="93"/>
        <v>-</v>
      </c>
      <c r="G202" s="27" t="s">
        <v>27</v>
      </c>
      <c r="H202" s="27" t="s">
        <v>27</v>
      </c>
      <c r="I202" s="27" t="s">
        <v>27</v>
      </c>
      <c r="J202" s="27" t="s">
        <v>27</v>
      </c>
      <c r="K202" s="27" t="s">
        <v>27</v>
      </c>
      <c r="L202" s="27" t="s">
        <v>27</v>
      </c>
      <c r="M202" s="27" t="s">
        <v>27</v>
      </c>
      <c r="N202" s="26" t="str">
        <f>IF(ISERROR((L202*M202)/100),"-",(L202*M202)/100)</f>
        <v>-</v>
      </c>
      <c r="O202" s="27" t="s">
        <v>27</v>
      </c>
      <c r="P202" s="27" t="s">
        <v>27</v>
      </c>
      <c r="Q202" s="27" t="s">
        <v>27</v>
      </c>
      <c r="R202" s="27" t="s">
        <v>27</v>
      </c>
      <c r="S202" s="27" t="s">
        <v>27</v>
      </c>
      <c r="T202" s="29" t="s">
        <v>27</v>
      </c>
      <c r="U202" s="24">
        <v>1397</v>
      </c>
    </row>
    <row r="203" spans="1:21">
      <c r="A203" s="25" t="s">
        <v>314</v>
      </c>
      <c r="B203" s="25" t="s">
        <v>27</v>
      </c>
      <c r="C203" s="26" t="s">
        <v>27</v>
      </c>
      <c r="D203" s="27" t="s">
        <v>27</v>
      </c>
      <c r="E203" s="26" t="str">
        <f>IF(ISERROR(SUM(D203-C203)),"-",SUM(D203-C203))</f>
        <v>-</v>
      </c>
      <c r="F203" s="28" t="str">
        <f t="shared" si="93"/>
        <v>-</v>
      </c>
      <c r="G203" s="27" t="s">
        <v>27</v>
      </c>
      <c r="H203" s="27" t="s">
        <v>27</v>
      </c>
      <c r="I203" s="27" t="s">
        <v>27</v>
      </c>
      <c r="J203" s="27" t="s">
        <v>27</v>
      </c>
      <c r="K203" s="27" t="s">
        <v>27</v>
      </c>
      <c r="L203" s="27" t="s">
        <v>27</v>
      </c>
      <c r="M203" s="27" t="s">
        <v>27</v>
      </c>
      <c r="N203" s="26" t="str">
        <f>IF(ISERROR((L203*M203)/100),"-",(L203*M203)/100)</f>
        <v>-</v>
      </c>
      <c r="O203" s="27" t="s">
        <v>27</v>
      </c>
      <c r="P203" s="27" t="s">
        <v>27</v>
      </c>
      <c r="Q203" s="27" t="s">
        <v>27</v>
      </c>
      <c r="R203" s="27" t="s">
        <v>27</v>
      </c>
      <c r="S203" s="27" t="s">
        <v>27</v>
      </c>
      <c r="T203" s="29" t="s">
        <v>27</v>
      </c>
      <c r="U203" s="24">
        <v>1398</v>
      </c>
    </row>
    <row r="204" spans="1:21">
      <c r="A204" s="25" t="s">
        <v>315</v>
      </c>
      <c r="B204" s="25" t="s">
        <v>27</v>
      </c>
      <c r="C204" s="26" t="s">
        <v>27</v>
      </c>
      <c r="D204" s="27" t="s">
        <v>27</v>
      </c>
      <c r="E204" s="26" t="str">
        <f>IF(ISERROR(SUM(D204-C204)),"-",SUM(D204-C204))</f>
        <v>-</v>
      </c>
      <c r="F204" s="28" t="str">
        <f t="shared" si="93"/>
        <v>-</v>
      </c>
      <c r="G204" s="27" t="s">
        <v>27</v>
      </c>
      <c r="H204" s="27" t="s">
        <v>27</v>
      </c>
      <c r="I204" s="27" t="s">
        <v>27</v>
      </c>
      <c r="J204" s="27" t="s">
        <v>27</v>
      </c>
      <c r="K204" s="27" t="s">
        <v>27</v>
      </c>
      <c r="L204" s="27" t="s">
        <v>27</v>
      </c>
      <c r="M204" s="27" t="s">
        <v>27</v>
      </c>
      <c r="N204" s="26" t="str">
        <f>IF(ISERROR((L204*M204)/100),"-",(L204*M204)/100)</f>
        <v>-</v>
      </c>
      <c r="O204" s="27" t="s">
        <v>27</v>
      </c>
      <c r="P204" s="27" t="s">
        <v>27</v>
      </c>
      <c r="Q204" s="27" t="s">
        <v>27</v>
      </c>
      <c r="R204" s="27" t="s">
        <v>27</v>
      </c>
      <c r="S204" s="27" t="s">
        <v>27</v>
      </c>
      <c r="T204" s="29" t="s">
        <v>27</v>
      </c>
      <c r="U204" s="24">
        <v>1399</v>
      </c>
    </row>
    <row r="205" spans="1:21">
      <c r="A205" s="40" t="s">
        <v>394</v>
      </c>
      <c r="B205" s="40" t="s">
        <v>395</v>
      </c>
      <c r="C205" s="41">
        <f>SUM(C206,C207,C208,C209)</f>
        <v>0</v>
      </c>
      <c r="D205" s="41">
        <f>SUM(D206,D207,D208,D209)</f>
        <v>0</v>
      </c>
      <c r="E205" s="41">
        <f>SUM(E206,E207,E208,E209)</f>
        <v>0</v>
      </c>
      <c r="F205" s="42" t="str">
        <f t="shared" si="93"/>
        <v>-</v>
      </c>
      <c r="G205" s="41">
        <f t="shared" ref="G205:L205" si="96">SUM(G206,G207,G208,G209)</f>
        <v>0</v>
      </c>
      <c r="H205" s="41">
        <f t="shared" si="96"/>
        <v>0</v>
      </c>
      <c r="I205" s="41">
        <f t="shared" si="96"/>
        <v>0</v>
      </c>
      <c r="J205" s="41">
        <f t="shared" si="96"/>
        <v>0</v>
      </c>
      <c r="K205" s="41">
        <f t="shared" si="96"/>
        <v>0</v>
      </c>
      <c r="L205" s="41">
        <f t="shared" si="96"/>
        <v>0</v>
      </c>
      <c r="M205" s="41" t="str">
        <f>IF(ISERROR(SUM(N205/L205)),"-",SUM(N205/L205))</f>
        <v>-</v>
      </c>
      <c r="N205" s="41">
        <f t="shared" ref="N205:T205" si="97">SUM(N206,N207,N208,N209)</f>
        <v>0</v>
      </c>
      <c r="O205" s="41">
        <f t="shared" si="97"/>
        <v>0</v>
      </c>
      <c r="P205" s="41">
        <f t="shared" si="97"/>
        <v>0</v>
      </c>
      <c r="Q205" s="41">
        <f t="shared" si="97"/>
        <v>0</v>
      </c>
      <c r="R205" s="41">
        <f t="shared" si="97"/>
        <v>0</v>
      </c>
      <c r="S205" s="41">
        <f t="shared" si="97"/>
        <v>0</v>
      </c>
      <c r="T205" s="43">
        <f t="shared" si="97"/>
        <v>0</v>
      </c>
      <c r="U205" s="3">
        <v>1400</v>
      </c>
    </row>
    <row r="206" spans="1:21">
      <c r="A206" s="25" t="s">
        <v>312</v>
      </c>
      <c r="B206" s="25" t="s">
        <v>27</v>
      </c>
      <c r="C206" s="26" t="s">
        <v>27</v>
      </c>
      <c r="D206" s="27" t="s">
        <v>27</v>
      </c>
      <c r="E206" s="26" t="str">
        <f>IF(ISERROR(SUM(D206-C206)),"-",SUM(D206-C206))</f>
        <v>-</v>
      </c>
      <c r="F206" s="28" t="str">
        <f t="shared" si="93"/>
        <v>-</v>
      </c>
      <c r="G206" s="27" t="s">
        <v>27</v>
      </c>
      <c r="H206" s="27" t="s">
        <v>27</v>
      </c>
      <c r="I206" s="27" t="s">
        <v>27</v>
      </c>
      <c r="J206" s="27" t="s">
        <v>27</v>
      </c>
      <c r="K206" s="27" t="s">
        <v>27</v>
      </c>
      <c r="L206" s="27" t="s">
        <v>27</v>
      </c>
      <c r="M206" s="27" t="s">
        <v>27</v>
      </c>
      <c r="N206" s="26" t="str">
        <f>IF(ISERROR((L206*M206)/100),"-",(L206*M206)/100)</f>
        <v>-</v>
      </c>
      <c r="O206" s="27" t="s">
        <v>27</v>
      </c>
      <c r="P206" s="27" t="s">
        <v>27</v>
      </c>
      <c r="Q206" s="27" t="s">
        <v>27</v>
      </c>
      <c r="R206" s="27" t="s">
        <v>27</v>
      </c>
      <c r="S206" s="27" t="s">
        <v>27</v>
      </c>
      <c r="T206" s="29" t="s">
        <v>27</v>
      </c>
      <c r="U206" s="24">
        <v>1401</v>
      </c>
    </row>
    <row r="207" spans="1:21">
      <c r="A207" s="25" t="s">
        <v>313</v>
      </c>
      <c r="B207" s="25" t="s">
        <v>27</v>
      </c>
      <c r="C207" s="26" t="s">
        <v>27</v>
      </c>
      <c r="D207" s="27" t="s">
        <v>27</v>
      </c>
      <c r="E207" s="26" t="str">
        <f>IF(ISERROR(SUM(D207-C207)),"-",SUM(D207-C207))</f>
        <v>-</v>
      </c>
      <c r="F207" s="28" t="str">
        <f t="shared" si="93"/>
        <v>-</v>
      </c>
      <c r="G207" s="27" t="s">
        <v>27</v>
      </c>
      <c r="H207" s="27" t="s">
        <v>27</v>
      </c>
      <c r="I207" s="27" t="s">
        <v>27</v>
      </c>
      <c r="J207" s="27" t="s">
        <v>27</v>
      </c>
      <c r="K207" s="27" t="s">
        <v>27</v>
      </c>
      <c r="L207" s="27" t="s">
        <v>27</v>
      </c>
      <c r="M207" s="27" t="s">
        <v>27</v>
      </c>
      <c r="N207" s="26" t="str">
        <f>IF(ISERROR((L207*M207)/100),"-",(L207*M207)/100)</f>
        <v>-</v>
      </c>
      <c r="O207" s="27" t="s">
        <v>27</v>
      </c>
      <c r="P207" s="27" t="s">
        <v>27</v>
      </c>
      <c r="Q207" s="27" t="s">
        <v>27</v>
      </c>
      <c r="R207" s="27" t="s">
        <v>27</v>
      </c>
      <c r="S207" s="27" t="s">
        <v>27</v>
      </c>
      <c r="T207" s="29" t="s">
        <v>27</v>
      </c>
      <c r="U207" s="24">
        <v>1402</v>
      </c>
    </row>
    <row r="208" spans="1:21">
      <c r="A208" s="25" t="s">
        <v>314</v>
      </c>
      <c r="B208" s="25" t="s">
        <v>27</v>
      </c>
      <c r="C208" s="26" t="s">
        <v>27</v>
      </c>
      <c r="D208" s="27" t="s">
        <v>27</v>
      </c>
      <c r="E208" s="26" t="str">
        <f>IF(ISERROR(SUM(D208-C208)),"-",SUM(D208-C208))</f>
        <v>-</v>
      </c>
      <c r="F208" s="28" t="str">
        <f t="shared" si="93"/>
        <v>-</v>
      </c>
      <c r="G208" s="27" t="s">
        <v>27</v>
      </c>
      <c r="H208" s="27" t="s">
        <v>27</v>
      </c>
      <c r="I208" s="27" t="s">
        <v>27</v>
      </c>
      <c r="J208" s="27" t="s">
        <v>27</v>
      </c>
      <c r="K208" s="27" t="s">
        <v>27</v>
      </c>
      <c r="L208" s="27" t="s">
        <v>27</v>
      </c>
      <c r="M208" s="27" t="s">
        <v>27</v>
      </c>
      <c r="N208" s="26" t="str">
        <f>IF(ISERROR((L208*M208)/100),"-",(L208*M208)/100)</f>
        <v>-</v>
      </c>
      <c r="O208" s="27" t="s">
        <v>27</v>
      </c>
      <c r="P208" s="27" t="s">
        <v>27</v>
      </c>
      <c r="Q208" s="27" t="s">
        <v>27</v>
      </c>
      <c r="R208" s="27" t="s">
        <v>27</v>
      </c>
      <c r="S208" s="27" t="s">
        <v>27</v>
      </c>
      <c r="T208" s="29" t="s">
        <v>27</v>
      </c>
      <c r="U208" s="24">
        <v>1403</v>
      </c>
    </row>
    <row r="209" spans="1:21">
      <c r="A209" s="25" t="s">
        <v>315</v>
      </c>
      <c r="B209" s="25" t="s">
        <v>27</v>
      </c>
      <c r="C209" s="26" t="s">
        <v>27</v>
      </c>
      <c r="D209" s="27" t="s">
        <v>27</v>
      </c>
      <c r="E209" s="26" t="str">
        <f>IF(ISERROR(SUM(D209-C209)),"-",SUM(D209-C209))</f>
        <v>-</v>
      </c>
      <c r="F209" s="28" t="str">
        <f t="shared" si="93"/>
        <v>-</v>
      </c>
      <c r="G209" s="27" t="s">
        <v>27</v>
      </c>
      <c r="H209" s="27" t="s">
        <v>27</v>
      </c>
      <c r="I209" s="27" t="s">
        <v>27</v>
      </c>
      <c r="J209" s="27" t="s">
        <v>27</v>
      </c>
      <c r="K209" s="27" t="s">
        <v>27</v>
      </c>
      <c r="L209" s="27" t="s">
        <v>27</v>
      </c>
      <c r="M209" s="27" t="s">
        <v>27</v>
      </c>
      <c r="N209" s="26" t="str">
        <f>IF(ISERROR((L209*M209)/100),"-",(L209*M209)/100)</f>
        <v>-</v>
      </c>
      <c r="O209" s="27" t="s">
        <v>27</v>
      </c>
      <c r="P209" s="27" t="s">
        <v>27</v>
      </c>
      <c r="Q209" s="27" t="s">
        <v>27</v>
      </c>
      <c r="R209" s="27" t="s">
        <v>27</v>
      </c>
      <c r="S209" s="27" t="s">
        <v>27</v>
      </c>
      <c r="T209" s="29" t="s">
        <v>27</v>
      </c>
      <c r="U209" s="24">
        <v>1404</v>
      </c>
    </row>
    <row r="210" spans="1:21">
      <c r="A210" s="40" t="s">
        <v>396</v>
      </c>
      <c r="B210" s="40" t="s">
        <v>397</v>
      </c>
      <c r="C210" s="41">
        <f>SUM(C211,C212,C213,C214)</f>
        <v>0</v>
      </c>
      <c r="D210" s="41">
        <f>SUM(D211,D212,D213,D214)</f>
        <v>0</v>
      </c>
      <c r="E210" s="41">
        <f>SUM(E211,E212,E213,E214)</f>
        <v>0</v>
      </c>
      <c r="F210" s="42" t="str">
        <f t="shared" si="93"/>
        <v>-</v>
      </c>
      <c r="G210" s="41">
        <f t="shared" ref="G210:L210" si="98">SUM(G211,G212,G213,G214)</f>
        <v>0</v>
      </c>
      <c r="H210" s="41">
        <f t="shared" si="98"/>
        <v>0</v>
      </c>
      <c r="I210" s="41">
        <f t="shared" si="98"/>
        <v>0</v>
      </c>
      <c r="J210" s="41">
        <f t="shared" si="98"/>
        <v>0</v>
      </c>
      <c r="K210" s="41">
        <f t="shared" si="98"/>
        <v>0</v>
      </c>
      <c r="L210" s="41">
        <f t="shared" si="98"/>
        <v>0</v>
      </c>
      <c r="M210" s="41" t="str">
        <f>IF(ISERROR(SUM(N210/L210)),"-",SUM(N210/L210))</f>
        <v>-</v>
      </c>
      <c r="N210" s="41">
        <f t="shared" ref="N210:T210" si="99">SUM(N211,N212,N213,N214)</f>
        <v>0</v>
      </c>
      <c r="O210" s="41">
        <f t="shared" si="99"/>
        <v>0</v>
      </c>
      <c r="P210" s="41">
        <f t="shared" si="99"/>
        <v>0</v>
      </c>
      <c r="Q210" s="41">
        <f t="shared" si="99"/>
        <v>0</v>
      </c>
      <c r="R210" s="41">
        <f t="shared" si="99"/>
        <v>0</v>
      </c>
      <c r="S210" s="41">
        <f t="shared" si="99"/>
        <v>0</v>
      </c>
      <c r="T210" s="43">
        <f t="shared" si="99"/>
        <v>0</v>
      </c>
      <c r="U210" s="3">
        <v>1405</v>
      </c>
    </row>
    <row r="211" spans="1:21">
      <c r="A211" s="25" t="s">
        <v>312</v>
      </c>
      <c r="B211" s="25" t="s">
        <v>27</v>
      </c>
      <c r="C211" s="26" t="s">
        <v>27</v>
      </c>
      <c r="D211" s="27" t="s">
        <v>27</v>
      </c>
      <c r="E211" s="26" t="str">
        <f>IF(ISERROR(SUM(D211-C211)),"-",SUM(D211-C211))</f>
        <v>-</v>
      </c>
      <c r="F211" s="28" t="str">
        <f t="shared" si="93"/>
        <v>-</v>
      </c>
      <c r="G211" s="27" t="s">
        <v>27</v>
      </c>
      <c r="H211" s="27" t="s">
        <v>27</v>
      </c>
      <c r="I211" s="27" t="s">
        <v>27</v>
      </c>
      <c r="J211" s="27" t="s">
        <v>27</v>
      </c>
      <c r="K211" s="27" t="s">
        <v>27</v>
      </c>
      <c r="L211" s="27" t="s">
        <v>27</v>
      </c>
      <c r="M211" s="27" t="s">
        <v>27</v>
      </c>
      <c r="N211" s="26" t="str">
        <f>IF(ISERROR((L211*M211)/100),"-",(L211*M211)/100)</f>
        <v>-</v>
      </c>
      <c r="O211" s="27" t="s">
        <v>27</v>
      </c>
      <c r="P211" s="27" t="s">
        <v>27</v>
      </c>
      <c r="Q211" s="27" t="s">
        <v>27</v>
      </c>
      <c r="R211" s="27" t="s">
        <v>27</v>
      </c>
      <c r="S211" s="27" t="s">
        <v>27</v>
      </c>
      <c r="T211" s="29" t="s">
        <v>27</v>
      </c>
      <c r="U211" s="24">
        <v>1406</v>
      </c>
    </row>
    <row r="212" spans="1:21">
      <c r="A212" s="25" t="s">
        <v>313</v>
      </c>
      <c r="B212" s="25" t="s">
        <v>27</v>
      </c>
      <c r="C212" s="26" t="s">
        <v>27</v>
      </c>
      <c r="D212" s="27" t="s">
        <v>27</v>
      </c>
      <c r="E212" s="26" t="str">
        <f>IF(ISERROR(SUM(D212-C212)),"-",SUM(D212-C212))</f>
        <v>-</v>
      </c>
      <c r="F212" s="28" t="str">
        <f t="shared" si="93"/>
        <v>-</v>
      </c>
      <c r="G212" s="27" t="s">
        <v>27</v>
      </c>
      <c r="H212" s="27" t="s">
        <v>27</v>
      </c>
      <c r="I212" s="27" t="s">
        <v>27</v>
      </c>
      <c r="J212" s="27" t="s">
        <v>27</v>
      </c>
      <c r="K212" s="27" t="s">
        <v>27</v>
      </c>
      <c r="L212" s="27" t="s">
        <v>27</v>
      </c>
      <c r="M212" s="27" t="s">
        <v>27</v>
      </c>
      <c r="N212" s="26" t="str">
        <f>IF(ISERROR((L212*M212)/100),"-",(L212*M212)/100)</f>
        <v>-</v>
      </c>
      <c r="O212" s="27" t="s">
        <v>27</v>
      </c>
      <c r="P212" s="27" t="s">
        <v>27</v>
      </c>
      <c r="Q212" s="27" t="s">
        <v>27</v>
      </c>
      <c r="R212" s="27" t="s">
        <v>27</v>
      </c>
      <c r="S212" s="27" t="s">
        <v>27</v>
      </c>
      <c r="T212" s="29" t="s">
        <v>27</v>
      </c>
      <c r="U212" s="24">
        <v>1407</v>
      </c>
    </row>
    <row r="213" spans="1:21">
      <c r="A213" s="25" t="s">
        <v>314</v>
      </c>
      <c r="B213" s="25" t="s">
        <v>27</v>
      </c>
      <c r="C213" s="26" t="s">
        <v>27</v>
      </c>
      <c r="D213" s="27" t="s">
        <v>27</v>
      </c>
      <c r="E213" s="26" t="str">
        <f>IF(ISERROR(SUM(D213-C213)),"-",SUM(D213-C213))</f>
        <v>-</v>
      </c>
      <c r="F213" s="28" t="str">
        <f t="shared" si="93"/>
        <v>-</v>
      </c>
      <c r="G213" s="27" t="s">
        <v>27</v>
      </c>
      <c r="H213" s="27" t="s">
        <v>27</v>
      </c>
      <c r="I213" s="27" t="s">
        <v>27</v>
      </c>
      <c r="J213" s="27" t="s">
        <v>27</v>
      </c>
      <c r="K213" s="27" t="s">
        <v>27</v>
      </c>
      <c r="L213" s="27" t="s">
        <v>27</v>
      </c>
      <c r="M213" s="27" t="s">
        <v>27</v>
      </c>
      <c r="N213" s="26" t="str">
        <f>IF(ISERROR((L213*M213)/100),"-",(L213*M213)/100)</f>
        <v>-</v>
      </c>
      <c r="O213" s="27" t="s">
        <v>27</v>
      </c>
      <c r="P213" s="27" t="s">
        <v>27</v>
      </c>
      <c r="Q213" s="27" t="s">
        <v>27</v>
      </c>
      <c r="R213" s="27" t="s">
        <v>27</v>
      </c>
      <c r="S213" s="27" t="s">
        <v>27</v>
      </c>
      <c r="T213" s="29" t="s">
        <v>27</v>
      </c>
      <c r="U213" s="24">
        <v>1408</v>
      </c>
    </row>
    <row r="214" spans="1:21">
      <c r="A214" s="25" t="s">
        <v>315</v>
      </c>
      <c r="B214" s="25" t="s">
        <v>27</v>
      </c>
      <c r="C214" s="26" t="s">
        <v>27</v>
      </c>
      <c r="D214" s="27" t="s">
        <v>27</v>
      </c>
      <c r="E214" s="26" t="str">
        <f>IF(ISERROR(SUM(D214-C214)),"-",SUM(D214-C214))</f>
        <v>-</v>
      </c>
      <c r="F214" s="28" t="str">
        <f t="shared" si="93"/>
        <v>-</v>
      </c>
      <c r="G214" s="27" t="s">
        <v>27</v>
      </c>
      <c r="H214" s="27" t="s">
        <v>27</v>
      </c>
      <c r="I214" s="27" t="s">
        <v>27</v>
      </c>
      <c r="J214" s="27" t="s">
        <v>27</v>
      </c>
      <c r="K214" s="27" t="s">
        <v>27</v>
      </c>
      <c r="L214" s="27" t="s">
        <v>27</v>
      </c>
      <c r="M214" s="27" t="s">
        <v>27</v>
      </c>
      <c r="N214" s="26" t="str">
        <f>IF(ISERROR((L214*M214)/100),"-",(L214*M214)/100)</f>
        <v>-</v>
      </c>
      <c r="O214" s="27" t="s">
        <v>27</v>
      </c>
      <c r="P214" s="27" t="s">
        <v>27</v>
      </c>
      <c r="Q214" s="27" t="s">
        <v>27</v>
      </c>
      <c r="R214" s="27" t="s">
        <v>27</v>
      </c>
      <c r="S214" s="27" t="s">
        <v>27</v>
      </c>
      <c r="T214" s="29" t="s">
        <v>27</v>
      </c>
      <c r="U214" s="24">
        <v>1409</v>
      </c>
    </row>
    <row r="215" spans="1:21">
      <c r="A215" s="40" t="s">
        <v>398</v>
      </c>
      <c r="B215" s="40" t="s">
        <v>399</v>
      </c>
      <c r="C215" s="41">
        <f>SUM(C216,C217,C218,C219)</f>
        <v>0</v>
      </c>
      <c r="D215" s="41">
        <f>SUM(D216,D217,D218,D219)</f>
        <v>0</v>
      </c>
      <c r="E215" s="41">
        <f>SUM(E216,E217,E218,E219)</f>
        <v>0</v>
      </c>
      <c r="F215" s="42" t="str">
        <f t="shared" si="93"/>
        <v>-</v>
      </c>
      <c r="G215" s="41">
        <f t="shared" ref="G215:L215" si="100">SUM(G216,G217,G218,G219)</f>
        <v>0</v>
      </c>
      <c r="H215" s="41">
        <f t="shared" si="100"/>
        <v>0</v>
      </c>
      <c r="I215" s="41">
        <f t="shared" si="100"/>
        <v>0</v>
      </c>
      <c r="J215" s="41">
        <f t="shared" si="100"/>
        <v>0</v>
      </c>
      <c r="K215" s="41">
        <f t="shared" si="100"/>
        <v>0</v>
      </c>
      <c r="L215" s="41">
        <f t="shared" si="100"/>
        <v>0</v>
      </c>
      <c r="M215" s="41" t="str">
        <f>IF(ISERROR(SUM(N215/L215)),"-",SUM(N215/L215))</f>
        <v>-</v>
      </c>
      <c r="N215" s="41">
        <f t="shared" ref="N215:T215" si="101">SUM(N216,N217,N218,N219)</f>
        <v>0</v>
      </c>
      <c r="O215" s="41">
        <f t="shared" si="101"/>
        <v>0</v>
      </c>
      <c r="P215" s="41">
        <f t="shared" si="101"/>
        <v>0</v>
      </c>
      <c r="Q215" s="41">
        <f t="shared" si="101"/>
        <v>0</v>
      </c>
      <c r="R215" s="41">
        <f t="shared" si="101"/>
        <v>0</v>
      </c>
      <c r="S215" s="41">
        <f t="shared" si="101"/>
        <v>0</v>
      </c>
      <c r="T215" s="43">
        <f t="shared" si="101"/>
        <v>0</v>
      </c>
      <c r="U215" s="3">
        <v>1410</v>
      </c>
    </row>
    <row r="216" spans="1:21">
      <c r="A216" s="25" t="s">
        <v>312</v>
      </c>
      <c r="B216" s="25" t="s">
        <v>27</v>
      </c>
      <c r="C216" s="26" t="s">
        <v>27</v>
      </c>
      <c r="D216" s="27" t="s">
        <v>27</v>
      </c>
      <c r="E216" s="26" t="str">
        <f>IF(ISERROR(SUM(D216-C216)),"-",SUM(D216-C216))</f>
        <v>-</v>
      </c>
      <c r="F216" s="28" t="str">
        <f t="shared" si="93"/>
        <v>-</v>
      </c>
      <c r="G216" s="27" t="s">
        <v>27</v>
      </c>
      <c r="H216" s="27" t="s">
        <v>27</v>
      </c>
      <c r="I216" s="27" t="s">
        <v>27</v>
      </c>
      <c r="J216" s="27" t="s">
        <v>27</v>
      </c>
      <c r="K216" s="27" t="s">
        <v>27</v>
      </c>
      <c r="L216" s="27" t="s">
        <v>27</v>
      </c>
      <c r="M216" s="27" t="s">
        <v>27</v>
      </c>
      <c r="N216" s="26" t="str">
        <f>IF(ISERROR((L216*M216)/100),"-",(L216*M216)/100)</f>
        <v>-</v>
      </c>
      <c r="O216" s="27" t="s">
        <v>27</v>
      </c>
      <c r="P216" s="27" t="s">
        <v>27</v>
      </c>
      <c r="Q216" s="27" t="s">
        <v>27</v>
      </c>
      <c r="R216" s="27" t="s">
        <v>27</v>
      </c>
      <c r="S216" s="27" t="s">
        <v>27</v>
      </c>
      <c r="T216" s="29" t="s">
        <v>27</v>
      </c>
      <c r="U216" s="24">
        <v>1411</v>
      </c>
    </row>
    <row r="217" spans="1:21">
      <c r="A217" s="25" t="s">
        <v>313</v>
      </c>
      <c r="B217" s="25" t="s">
        <v>27</v>
      </c>
      <c r="C217" s="26" t="s">
        <v>27</v>
      </c>
      <c r="D217" s="27" t="s">
        <v>27</v>
      </c>
      <c r="E217" s="26" t="str">
        <f>IF(ISERROR(SUM(D217-C217)),"-",SUM(D217-C217))</f>
        <v>-</v>
      </c>
      <c r="F217" s="28" t="str">
        <f t="shared" si="93"/>
        <v>-</v>
      </c>
      <c r="G217" s="27" t="s">
        <v>27</v>
      </c>
      <c r="H217" s="27" t="s">
        <v>27</v>
      </c>
      <c r="I217" s="27" t="s">
        <v>27</v>
      </c>
      <c r="J217" s="27" t="s">
        <v>27</v>
      </c>
      <c r="K217" s="27" t="s">
        <v>27</v>
      </c>
      <c r="L217" s="27" t="s">
        <v>27</v>
      </c>
      <c r="M217" s="27" t="s">
        <v>27</v>
      </c>
      <c r="N217" s="26" t="str">
        <f>IF(ISERROR((L217*M217)/100),"-",(L217*M217)/100)</f>
        <v>-</v>
      </c>
      <c r="O217" s="27" t="s">
        <v>27</v>
      </c>
      <c r="P217" s="27" t="s">
        <v>27</v>
      </c>
      <c r="Q217" s="27" t="s">
        <v>27</v>
      </c>
      <c r="R217" s="27" t="s">
        <v>27</v>
      </c>
      <c r="S217" s="27" t="s">
        <v>27</v>
      </c>
      <c r="T217" s="29" t="s">
        <v>27</v>
      </c>
      <c r="U217" s="24">
        <v>1412</v>
      </c>
    </row>
    <row r="218" spans="1:21">
      <c r="A218" s="25" t="s">
        <v>314</v>
      </c>
      <c r="B218" s="25" t="s">
        <v>27</v>
      </c>
      <c r="C218" s="26" t="s">
        <v>27</v>
      </c>
      <c r="D218" s="27" t="s">
        <v>27</v>
      </c>
      <c r="E218" s="26" t="str">
        <f>IF(ISERROR(SUM(D218-C218)),"-",SUM(D218-C218))</f>
        <v>-</v>
      </c>
      <c r="F218" s="28" t="str">
        <f t="shared" si="93"/>
        <v>-</v>
      </c>
      <c r="G218" s="27" t="s">
        <v>27</v>
      </c>
      <c r="H218" s="27" t="s">
        <v>27</v>
      </c>
      <c r="I218" s="27" t="s">
        <v>27</v>
      </c>
      <c r="J218" s="27" t="s">
        <v>27</v>
      </c>
      <c r="K218" s="27" t="s">
        <v>27</v>
      </c>
      <c r="L218" s="27" t="s">
        <v>27</v>
      </c>
      <c r="M218" s="27" t="s">
        <v>27</v>
      </c>
      <c r="N218" s="26" t="str">
        <f>IF(ISERROR((L218*M218)/100),"-",(L218*M218)/100)</f>
        <v>-</v>
      </c>
      <c r="O218" s="27" t="s">
        <v>27</v>
      </c>
      <c r="P218" s="27" t="s">
        <v>27</v>
      </c>
      <c r="Q218" s="27" t="s">
        <v>27</v>
      </c>
      <c r="R218" s="27" t="s">
        <v>27</v>
      </c>
      <c r="S218" s="27" t="s">
        <v>27</v>
      </c>
      <c r="T218" s="29" t="s">
        <v>27</v>
      </c>
      <c r="U218" s="24">
        <v>1413</v>
      </c>
    </row>
    <row r="219" spans="1:21">
      <c r="A219" s="25" t="s">
        <v>315</v>
      </c>
      <c r="B219" s="25" t="s">
        <v>27</v>
      </c>
      <c r="C219" s="26" t="s">
        <v>27</v>
      </c>
      <c r="D219" s="27" t="s">
        <v>27</v>
      </c>
      <c r="E219" s="26" t="str">
        <f>IF(ISERROR(SUM(D219-C219)),"-",SUM(D219-C219))</f>
        <v>-</v>
      </c>
      <c r="F219" s="28" t="str">
        <f t="shared" si="93"/>
        <v>-</v>
      </c>
      <c r="G219" s="27" t="s">
        <v>27</v>
      </c>
      <c r="H219" s="27" t="s">
        <v>27</v>
      </c>
      <c r="I219" s="27" t="s">
        <v>27</v>
      </c>
      <c r="J219" s="27" t="s">
        <v>27</v>
      </c>
      <c r="K219" s="27" t="s">
        <v>27</v>
      </c>
      <c r="L219" s="27" t="s">
        <v>27</v>
      </c>
      <c r="M219" s="27" t="s">
        <v>27</v>
      </c>
      <c r="N219" s="26" t="str">
        <f>IF(ISERROR((L219*M219)/100),"-",(L219*M219)/100)</f>
        <v>-</v>
      </c>
      <c r="O219" s="27" t="s">
        <v>27</v>
      </c>
      <c r="P219" s="27" t="s">
        <v>27</v>
      </c>
      <c r="Q219" s="27" t="s">
        <v>27</v>
      </c>
      <c r="R219" s="27" t="s">
        <v>27</v>
      </c>
      <c r="S219" s="27" t="s">
        <v>27</v>
      </c>
      <c r="T219" s="29" t="s">
        <v>27</v>
      </c>
      <c r="U219" s="24">
        <v>1414</v>
      </c>
    </row>
    <row r="220" spans="1:21">
      <c r="A220" s="40" t="s">
        <v>400</v>
      </c>
      <c r="B220" s="40" t="s">
        <v>401</v>
      </c>
      <c r="C220" s="41">
        <f>SUM(C221,C222,C223,C224)</f>
        <v>0</v>
      </c>
      <c r="D220" s="41">
        <f>SUM(D221,D222,D223,D224)</f>
        <v>0</v>
      </c>
      <c r="E220" s="41">
        <f>SUM(E221,E222,E223,E224)</f>
        <v>0</v>
      </c>
      <c r="F220" s="42" t="str">
        <f t="shared" si="93"/>
        <v>-</v>
      </c>
      <c r="G220" s="41">
        <f t="shared" ref="G220:L220" si="102">SUM(G221,G222,G223,G224)</f>
        <v>0</v>
      </c>
      <c r="H220" s="41">
        <f t="shared" si="102"/>
        <v>0</v>
      </c>
      <c r="I220" s="41">
        <f t="shared" si="102"/>
        <v>0</v>
      </c>
      <c r="J220" s="41">
        <f t="shared" si="102"/>
        <v>0</v>
      </c>
      <c r="K220" s="41">
        <f t="shared" si="102"/>
        <v>0</v>
      </c>
      <c r="L220" s="41">
        <f t="shared" si="102"/>
        <v>0</v>
      </c>
      <c r="M220" s="41" t="str">
        <f>IF(ISERROR(SUM(N220/L220)),"-",SUM(N220/L220))</f>
        <v>-</v>
      </c>
      <c r="N220" s="41">
        <f t="shared" ref="N220:T220" si="103">SUM(N221,N222,N223,N224)</f>
        <v>0</v>
      </c>
      <c r="O220" s="41">
        <f t="shared" si="103"/>
        <v>0</v>
      </c>
      <c r="P220" s="41">
        <f t="shared" si="103"/>
        <v>0</v>
      </c>
      <c r="Q220" s="41">
        <f t="shared" si="103"/>
        <v>0</v>
      </c>
      <c r="R220" s="41">
        <f t="shared" si="103"/>
        <v>0</v>
      </c>
      <c r="S220" s="41">
        <f t="shared" si="103"/>
        <v>0</v>
      </c>
      <c r="T220" s="43">
        <f t="shared" si="103"/>
        <v>0</v>
      </c>
      <c r="U220" s="3">
        <v>1415</v>
      </c>
    </row>
    <row r="221" spans="1:21">
      <c r="A221" s="25" t="s">
        <v>312</v>
      </c>
      <c r="B221" s="25" t="s">
        <v>27</v>
      </c>
      <c r="C221" s="26" t="s">
        <v>27</v>
      </c>
      <c r="D221" s="27" t="s">
        <v>27</v>
      </c>
      <c r="E221" s="26" t="str">
        <f>IF(ISERROR(SUM(D221-C221)),"-",SUM(D221-C221))</f>
        <v>-</v>
      </c>
      <c r="F221" s="28" t="str">
        <f t="shared" si="93"/>
        <v>-</v>
      </c>
      <c r="G221" s="27" t="s">
        <v>27</v>
      </c>
      <c r="H221" s="27" t="s">
        <v>27</v>
      </c>
      <c r="I221" s="27" t="s">
        <v>27</v>
      </c>
      <c r="J221" s="27" t="s">
        <v>27</v>
      </c>
      <c r="K221" s="27" t="s">
        <v>27</v>
      </c>
      <c r="L221" s="27" t="s">
        <v>27</v>
      </c>
      <c r="M221" s="27" t="s">
        <v>27</v>
      </c>
      <c r="N221" s="26" t="str">
        <f>IF(ISERROR((L221*M221)/100),"-",(L221*M221)/100)</f>
        <v>-</v>
      </c>
      <c r="O221" s="27" t="s">
        <v>27</v>
      </c>
      <c r="P221" s="27" t="s">
        <v>27</v>
      </c>
      <c r="Q221" s="27" t="s">
        <v>27</v>
      </c>
      <c r="R221" s="27" t="s">
        <v>27</v>
      </c>
      <c r="S221" s="27" t="s">
        <v>27</v>
      </c>
      <c r="T221" s="29" t="s">
        <v>27</v>
      </c>
      <c r="U221" s="24">
        <v>1416</v>
      </c>
    </row>
    <row r="222" spans="1:21">
      <c r="A222" s="25" t="s">
        <v>313</v>
      </c>
      <c r="B222" s="25" t="s">
        <v>27</v>
      </c>
      <c r="C222" s="26" t="s">
        <v>27</v>
      </c>
      <c r="D222" s="27" t="s">
        <v>27</v>
      </c>
      <c r="E222" s="26" t="str">
        <f>IF(ISERROR(SUM(D222-C222)),"-",SUM(D222-C222))</f>
        <v>-</v>
      </c>
      <c r="F222" s="28" t="str">
        <f t="shared" si="93"/>
        <v>-</v>
      </c>
      <c r="G222" s="27" t="s">
        <v>27</v>
      </c>
      <c r="H222" s="27" t="s">
        <v>27</v>
      </c>
      <c r="I222" s="27" t="s">
        <v>27</v>
      </c>
      <c r="J222" s="27" t="s">
        <v>27</v>
      </c>
      <c r="K222" s="27" t="s">
        <v>27</v>
      </c>
      <c r="L222" s="27" t="s">
        <v>27</v>
      </c>
      <c r="M222" s="27" t="s">
        <v>27</v>
      </c>
      <c r="N222" s="26" t="str">
        <f>IF(ISERROR((L222*M222)/100),"-",(L222*M222)/100)</f>
        <v>-</v>
      </c>
      <c r="O222" s="27" t="s">
        <v>27</v>
      </c>
      <c r="P222" s="27" t="s">
        <v>27</v>
      </c>
      <c r="Q222" s="27" t="s">
        <v>27</v>
      </c>
      <c r="R222" s="27" t="s">
        <v>27</v>
      </c>
      <c r="S222" s="27" t="s">
        <v>27</v>
      </c>
      <c r="T222" s="29" t="s">
        <v>27</v>
      </c>
      <c r="U222" s="24">
        <v>1417</v>
      </c>
    </row>
    <row r="223" spans="1:21">
      <c r="A223" s="25" t="s">
        <v>314</v>
      </c>
      <c r="B223" s="25" t="s">
        <v>27</v>
      </c>
      <c r="C223" s="26" t="s">
        <v>27</v>
      </c>
      <c r="D223" s="27" t="s">
        <v>27</v>
      </c>
      <c r="E223" s="26" t="str">
        <f>IF(ISERROR(SUM(D223-C223)),"-",SUM(D223-C223))</f>
        <v>-</v>
      </c>
      <c r="F223" s="28" t="str">
        <f t="shared" si="93"/>
        <v>-</v>
      </c>
      <c r="G223" s="27" t="s">
        <v>27</v>
      </c>
      <c r="H223" s="27" t="s">
        <v>27</v>
      </c>
      <c r="I223" s="27" t="s">
        <v>27</v>
      </c>
      <c r="J223" s="27" t="s">
        <v>27</v>
      </c>
      <c r="K223" s="27" t="s">
        <v>27</v>
      </c>
      <c r="L223" s="27" t="s">
        <v>27</v>
      </c>
      <c r="M223" s="27" t="s">
        <v>27</v>
      </c>
      <c r="N223" s="26" t="str">
        <f>IF(ISERROR((L223*M223)/100),"-",(L223*M223)/100)</f>
        <v>-</v>
      </c>
      <c r="O223" s="27" t="s">
        <v>27</v>
      </c>
      <c r="P223" s="27" t="s">
        <v>27</v>
      </c>
      <c r="Q223" s="27" t="s">
        <v>27</v>
      </c>
      <c r="R223" s="27" t="s">
        <v>27</v>
      </c>
      <c r="S223" s="27" t="s">
        <v>27</v>
      </c>
      <c r="T223" s="29" t="s">
        <v>27</v>
      </c>
      <c r="U223" s="24">
        <v>1418</v>
      </c>
    </row>
    <row r="224" spans="1:21">
      <c r="A224" s="25" t="s">
        <v>315</v>
      </c>
      <c r="B224" s="25" t="s">
        <v>27</v>
      </c>
      <c r="C224" s="26" t="s">
        <v>27</v>
      </c>
      <c r="D224" s="27" t="s">
        <v>27</v>
      </c>
      <c r="E224" s="26" t="str">
        <f>IF(ISERROR(SUM(D224-C224)),"-",SUM(D224-C224))</f>
        <v>-</v>
      </c>
      <c r="F224" s="28" t="str">
        <f t="shared" si="93"/>
        <v>-</v>
      </c>
      <c r="G224" s="27" t="s">
        <v>27</v>
      </c>
      <c r="H224" s="27" t="s">
        <v>27</v>
      </c>
      <c r="I224" s="27" t="s">
        <v>27</v>
      </c>
      <c r="J224" s="27" t="s">
        <v>27</v>
      </c>
      <c r="K224" s="27" t="s">
        <v>27</v>
      </c>
      <c r="L224" s="27" t="s">
        <v>27</v>
      </c>
      <c r="M224" s="27" t="s">
        <v>27</v>
      </c>
      <c r="N224" s="26" t="str">
        <f>IF(ISERROR((L224*M224)/100),"-",(L224*M224)/100)</f>
        <v>-</v>
      </c>
      <c r="O224" s="27" t="s">
        <v>27</v>
      </c>
      <c r="P224" s="27" t="s">
        <v>27</v>
      </c>
      <c r="Q224" s="27" t="s">
        <v>27</v>
      </c>
      <c r="R224" s="27" t="s">
        <v>27</v>
      </c>
      <c r="S224" s="27" t="s">
        <v>27</v>
      </c>
      <c r="T224" s="29" t="s">
        <v>27</v>
      </c>
      <c r="U224" s="24">
        <v>1419</v>
      </c>
    </row>
    <row r="225" spans="1:21">
      <c r="A225" s="40" t="s">
        <v>402</v>
      </c>
      <c r="B225" s="40" t="s">
        <v>403</v>
      </c>
      <c r="C225" s="41">
        <f>SUM(C226,C227,C228,C229)</f>
        <v>0</v>
      </c>
      <c r="D225" s="41">
        <f>SUM(D226,D227,D228,D229)</f>
        <v>0</v>
      </c>
      <c r="E225" s="41">
        <f>SUM(E226,E227,E228,E229)</f>
        <v>0</v>
      </c>
      <c r="F225" s="42" t="str">
        <f t="shared" si="93"/>
        <v>-</v>
      </c>
      <c r="G225" s="41">
        <f t="shared" ref="G225:L225" si="104">SUM(G226,G227,G228,G229)</f>
        <v>0</v>
      </c>
      <c r="H225" s="41">
        <f t="shared" si="104"/>
        <v>0</v>
      </c>
      <c r="I225" s="41">
        <f t="shared" si="104"/>
        <v>0</v>
      </c>
      <c r="J225" s="41">
        <f t="shared" si="104"/>
        <v>0</v>
      </c>
      <c r="K225" s="41">
        <f t="shared" si="104"/>
        <v>0</v>
      </c>
      <c r="L225" s="41">
        <f t="shared" si="104"/>
        <v>0</v>
      </c>
      <c r="M225" s="41" t="str">
        <f>IF(ISERROR(SUM(N225/L225)),"-",SUM(N225/L225))</f>
        <v>-</v>
      </c>
      <c r="N225" s="41">
        <f t="shared" ref="N225:T225" si="105">SUM(N226,N227,N228,N229)</f>
        <v>0</v>
      </c>
      <c r="O225" s="41">
        <f t="shared" si="105"/>
        <v>0</v>
      </c>
      <c r="P225" s="41">
        <f t="shared" si="105"/>
        <v>0</v>
      </c>
      <c r="Q225" s="41">
        <f t="shared" si="105"/>
        <v>0</v>
      </c>
      <c r="R225" s="41">
        <f t="shared" si="105"/>
        <v>0</v>
      </c>
      <c r="S225" s="41">
        <f t="shared" si="105"/>
        <v>0</v>
      </c>
      <c r="T225" s="43">
        <f t="shared" si="105"/>
        <v>0</v>
      </c>
      <c r="U225" s="3">
        <v>1420</v>
      </c>
    </row>
    <row r="226" spans="1:21">
      <c r="A226" s="25" t="s">
        <v>312</v>
      </c>
      <c r="B226" s="25" t="s">
        <v>27</v>
      </c>
      <c r="C226" s="26" t="s">
        <v>27</v>
      </c>
      <c r="D226" s="27" t="s">
        <v>27</v>
      </c>
      <c r="E226" s="26" t="str">
        <f>IF(ISERROR(SUM(D226-C226)),"-",SUM(D226-C226))</f>
        <v>-</v>
      </c>
      <c r="F226" s="28" t="str">
        <f t="shared" si="93"/>
        <v>-</v>
      </c>
      <c r="G226" s="27" t="s">
        <v>27</v>
      </c>
      <c r="H226" s="27" t="s">
        <v>27</v>
      </c>
      <c r="I226" s="27" t="s">
        <v>27</v>
      </c>
      <c r="J226" s="27" t="s">
        <v>27</v>
      </c>
      <c r="K226" s="27" t="s">
        <v>27</v>
      </c>
      <c r="L226" s="27" t="s">
        <v>27</v>
      </c>
      <c r="M226" s="27" t="s">
        <v>27</v>
      </c>
      <c r="N226" s="26" t="str">
        <f>IF(ISERROR((L226*M226)/100),"-",(L226*M226)/100)</f>
        <v>-</v>
      </c>
      <c r="O226" s="27" t="s">
        <v>27</v>
      </c>
      <c r="P226" s="27" t="s">
        <v>27</v>
      </c>
      <c r="Q226" s="27" t="s">
        <v>27</v>
      </c>
      <c r="R226" s="27" t="s">
        <v>27</v>
      </c>
      <c r="S226" s="27" t="s">
        <v>27</v>
      </c>
      <c r="T226" s="29" t="s">
        <v>27</v>
      </c>
      <c r="U226" s="24">
        <v>1421</v>
      </c>
    </row>
    <row r="227" spans="1:21">
      <c r="A227" s="25" t="s">
        <v>313</v>
      </c>
      <c r="B227" s="25" t="s">
        <v>27</v>
      </c>
      <c r="C227" s="26" t="s">
        <v>27</v>
      </c>
      <c r="D227" s="27" t="s">
        <v>27</v>
      </c>
      <c r="E227" s="26" t="str">
        <f>IF(ISERROR(SUM(D227-C227)),"-",SUM(D227-C227))</f>
        <v>-</v>
      </c>
      <c r="F227" s="28" t="str">
        <f t="shared" si="93"/>
        <v>-</v>
      </c>
      <c r="G227" s="27" t="s">
        <v>27</v>
      </c>
      <c r="H227" s="27" t="s">
        <v>27</v>
      </c>
      <c r="I227" s="27" t="s">
        <v>27</v>
      </c>
      <c r="J227" s="27" t="s">
        <v>27</v>
      </c>
      <c r="K227" s="27" t="s">
        <v>27</v>
      </c>
      <c r="L227" s="27" t="s">
        <v>27</v>
      </c>
      <c r="M227" s="27" t="s">
        <v>27</v>
      </c>
      <c r="N227" s="26" t="str">
        <f>IF(ISERROR((L227*M227)/100),"-",(L227*M227)/100)</f>
        <v>-</v>
      </c>
      <c r="O227" s="27" t="s">
        <v>27</v>
      </c>
      <c r="P227" s="27" t="s">
        <v>27</v>
      </c>
      <c r="Q227" s="27" t="s">
        <v>27</v>
      </c>
      <c r="R227" s="27" t="s">
        <v>27</v>
      </c>
      <c r="S227" s="27" t="s">
        <v>27</v>
      </c>
      <c r="T227" s="29" t="s">
        <v>27</v>
      </c>
      <c r="U227" s="24">
        <v>1422</v>
      </c>
    </row>
    <row r="228" spans="1:21">
      <c r="A228" s="25" t="s">
        <v>314</v>
      </c>
      <c r="B228" s="25" t="s">
        <v>27</v>
      </c>
      <c r="C228" s="26" t="s">
        <v>27</v>
      </c>
      <c r="D228" s="27" t="s">
        <v>27</v>
      </c>
      <c r="E228" s="26" t="str">
        <f>IF(ISERROR(SUM(D228-C228)),"-",SUM(D228-C228))</f>
        <v>-</v>
      </c>
      <c r="F228" s="28" t="str">
        <f t="shared" si="93"/>
        <v>-</v>
      </c>
      <c r="G228" s="27" t="s">
        <v>27</v>
      </c>
      <c r="H228" s="27" t="s">
        <v>27</v>
      </c>
      <c r="I228" s="27" t="s">
        <v>27</v>
      </c>
      <c r="J228" s="27" t="s">
        <v>27</v>
      </c>
      <c r="K228" s="27" t="s">
        <v>27</v>
      </c>
      <c r="L228" s="27" t="s">
        <v>27</v>
      </c>
      <c r="M228" s="27" t="s">
        <v>27</v>
      </c>
      <c r="N228" s="26" t="str">
        <f>IF(ISERROR((L228*M228)/100),"-",(L228*M228)/100)</f>
        <v>-</v>
      </c>
      <c r="O228" s="27" t="s">
        <v>27</v>
      </c>
      <c r="P228" s="27" t="s">
        <v>27</v>
      </c>
      <c r="Q228" s="27" t="s">
        <v>27</v>
      </c>
      <c r="R228" s="27" t="s">
        <v>27</v>
      </c>
      <c r="S228" s="27" t="s">
        <v>27</v>
      </c>
      <c r="T228" s="29" t="s">
        <v>27</v>
      </c>
      <c r="U228" s="24">
        <v>1423</v>
      </c>
    </row>
    <row r="229" spans="1:21">
      <c r="A229" s="25" t="s">
        <v>315</v>
      </c>
      <c r="B229" s="25" t="s">
        <v>27</v>
      </c>
      <c r="C229" s="26" t="s">
        <v>27</v>
      </c>
      <c r="D229" s="27" t="s">
        <v>27</v>
      </c>
      <c r="E229" s="26" t="str">
        <f>IF(ISERROR(SUM(D229-C229)),"-",SUM(D229-C229))</f>
        <v>-</v>
      </c>
      <c r="F229" s="28" t="str">
        <f t="shared" si="93"/>
        <v>-</v>
      </c>
      <c r="G229" s="27" t="s">
        <v>27</v>
      </c>
      <c r="H229" s="27" t="s">
        <v>27</v>
      </c>
      <c r="I229" s="27" t="s">
        <v>27</v>
      </c>
      <c r="J229" s="27" t="s">
        <v>27</v>
      </c>
      <c r="K229" s="27" t="s">
        <v>27</v>
      </c>
      <c r="L229" s="27" t="s">
        <v>27</v>
      </c>
      <c r="M229" s="27" t="s">
        <v>27</v>
      </c>
      <c r="N229" s="26" t="str">
        <f>IF(ISERROR((L229*M229)/100),"-",(L229*M229)/100)</f>
        <v>-</v>
      </c>
      <c r="O229" s="27" t="s">
        <v>27</v>
      </c>
      <c r="P229" s="27" t="s">
        <v>27</v>
      </c>
      <c r="Q229" s="27" t="s">
        <v>27</v>
      </c>
      <c r="R229" s="27" t="s">
        <v>27</v>
      </c>
      <c r="S229" s="27" t="s">
        <v>27</v>
      </c>
      <c r="T229" s="29" t="s">
        <v>27</v>
      </c>
      <c r="U229" s="24">
        <v>1424</v>
      </c>
    </row>
    <row r="230" spans="1:21">
      <c r="A230" s="40" t="s">
        <v>404</v>
      </c>
      <c r="B230" s="40" t="s">
        <v>405</v>
      </c>
      <c r="C230" s="41">
        <f>SUM(C231,C232,C233,C234)</f>
        <v>0</v>
      </c>
      <c r="D230" s="41">
        <f>SUM(D231,D232,D233,D234)</f>
        <v>0</v>
      </c>
      <c r="E230" s="41">
        <f>SUM(E231,E232,E233,E234)</f>
        <v>0</v>
      </c>
      <c r="F230" s="42" t="str">
        <f t="shared" si="93"/>
        <v>-</v>
      </c>
      <c r="G230" s="41">
        <f t="shared" ref="G230:L230" si="106">SUM(G231,G232,G233,G234)</f>
        <v>0</v>
      </c>
      <c r="H230" s="41">
        <f t="shared" si="106"/>
        <v>0</v>
      </c>
      <c r="I230" s="41">
        <f t="shared" si="106"/>
        <v>0</v>
      </c>
      <c r="J230" s="41">
        <f t="shared" si="106"/>
        <v>0</v>
      </c>
      <c r="K230" s="41">
        <f t="shared" si="106"/>
        <v>0</v>
      </c>
      <c r="L230" s="41">
        <f t="shared" si="106"/>
        <v>0</v>
      </c>
      <c r="M230" s="41" t="str">
        <f>IF(ISERROR(SUM(N230/L230)),"-",SUM(N230/L230))</f>
        <v>-</v>
      </c>
      <c r="N230" s="41">
        <f t="shared" ref="N230:T230" si="107">SUM(N231,N232,N233,N234)</f>
        <v>0</v>
      </c>
      <c r="O230" s="41">
        <f t="shared" si="107"/>
        <v>0</v>
      </c>
      <c r="P230" s="41">
        <f t="shared" si="107"/>
        <v>0</v>
      </c>
      <c r="Q230" s="41">
        <f t="shared" si="107"/>
        <v>0</v>
      </c>
      <c r="R230" s="41">
        <f t="shared" si="107"/>
        <v>0</v>
      </c>
      <c r="S230" s="41">
        <f t="shared" si="107"/>
        <v>0</v>
      </c>
      <c r="T230" s="43">
        <f t="shared" si="107"/>
        <v>0</v>
      </c>
      <c r="U230" s="3">
        <v>1425</v>
      </c>
    </row>
    <row r="231" spans="1:21">
      <c r="A231" s="25" t="s">
        <v>312</v>
      </c>
      <c r="B231" s="25" t="s">
        <v>27</v>
      </c>
      <c r="C231" s="26" t="s">
        <v>27</v>
      </c>
      <c r="D231" s="27" t="s">
        <v>27</v>
      </c>
      <c r="E231" s="26" t="str">
        <f>IF(ISERROR(SUM(D231-C231)),"-",SUM(D231-C231))</f>
        <v>-</v>
      </c>
      <c r="F231" s="28" t="str">
        <f t="shared" si="93"/>
        <v>-</v>
      </c>
      <c r="G231" s="27" t="s">
        <v>27</v>
      </c>
      <c r="H231" s="27" t="s">
        <v>27</v>
      </c>
      <c r="I231" s="27" t="s">
        <v>27</v>
      </c>
      <c r="J231" s="27" t="s">
        <v>27</v>
      </c>
      <c r="K231" s="27" t="s">
        <v>27</v>
      </c>
      <c r="L231" s="27" t="s">
        <v>27</v>
      </c>
      <c r="M231" s="27" t="s">
        <v>27</v>
      </c>
      <c r="N231" s="26" t="str">
        <f>IF(ISERROR((L231*M231)/100),"-",(L231*M231)/100)</f>
        <v>-</v>
      </c>
      <c r="O231" s="27" t="s">
        <v>27</v>
      </c>
      <c r="P231" s="27" t="s">
        <v>27</v>
      </c>
      <c r="Q231" s="27" t="s">
        <v>27</v>
      </c>
      <c r="R231" s="27" t="s">
        <v>27</v>
      </c>
      <c r="S231" s="27" t="s">
        <v>27</v>
      </c>
      <c r="T231" s="29" t="s">
        <v>27</v>
      </c>
      <c r="U231" s="24">
        <v>1426</v>
      </c>
    </row>
    <row r="232" spans="1:21">
      <c r="A232" s="25" t="s">
        <v>313</v>
      </c>
      <c r="B232" s="25" t="s">
        <v>27</v>
      </c>
      <c r="C232" s="26" t="s">
        <v>27</v>
      </c>
      <c r="D232" s="27" t="s">
        <v>27</v>
      </c>
      <c r="E232" s="26" t="str">
        <f>IF(ISERROR(SUM(D232-C232)),"-",SUM(D232-C232))</f>
        <v>-</v>
      </c>
      <c r="F232" s="28" t="str">
        <f t="shared" si="93"/>
        <v>-</v>
      </c>
      <c r="G232" s="27" t="s">
        <v>27</v>
      </c>
      <c r="H232" s="27" t="s">
        <v>27</v>
      </c>
      <c r="I232" s="27" t="s">
        <v>27</v>
      </c>
      <c r="J232" s="27" t="s">
        <v>27</v>
      </c>
      <c r="K232" s="27" t="s">
        <v>27</v>
      </c>
      <c r="L232" s="27" t="s">
        <v>27</v>
      </c>
      <c r="M232" s="27" t="s">
        <v>27</v>
      </c>
      <c r="N232" s="26" t="str">
        <f>IF(ISERROR((L232*M232)/100),"-",(L232*M232)/100)</f>
        <v>-</v>
      </c>
      <c r="O232" s="27" t="s">
        <v>27</v>
      </c>
      <c r="P232" s="27" t="s">
        <v>27</v>
      </c>
      <c r="Q232" s="27" t="s">
        <v>27</v>
      </c>
      <c r="R232" s="27" t="s">
        <v>27</v>
      </c>
      <c r="S232" s="27" t="s">
        <v>27</v>
      </c>
      <c r="T232" s="29" t="s">
        <v>27</v>
      </c>
      <c r="U232" s="24">
        <v>1427</v>
      </c>
    </row>
    <row r="233" spans="1:21">
      <c r="A233" s="25" t="s">
        <v>314</v>
      </c>
      <c r="B233" s="25" t="s">
        <v>27</v>
      </c>
      <c r="C233" s="26" t="s">
        <v>27</v>
      </c>
      <c r="D233" s="27" t="s">
        <v>27</v>
      </c>
      <c r="E233" s="26" t="str">
        <f>IF(ISERROR(SUM(D233-C233)),"-",SUM(D233-C233))</f>
        <v>-</v>
      </c>
      <c r="F233" s="28" t="str">
        <f t="shared" si="93"/>
        <v>-</v>
      </c>
      <c r="G233" s="27" t="s">
        <v>27</v>
      </c>
      <c r="H233" s="27" t="s">
        <v>27</v>
      </c>
      <c r="I233" s="27" t="s">
        <v>27</v>
      </c>
      <c r="J233" s="27" t="s">
        <v>27</v>
      </c>
      <c r="K233" s="27" t="s">
        <v>27</v>
      </c>
      <c r="L233" s="27" t="s">
        <v>27</v>
      </c>
      <c r="M233" s="27" t="s">
        <v>27</v>
      </c>
      <c r="N233" s="26" t="str">
        <f>IF(ISERROR((L233*M233)/100),"-",(L233*M233)/100)</f>
        <v>-</v>
      </c>
      <c r="O233" s="27" t="s">
        <v>27</v>
      </c>
      <c r="P233" s="27" t="s">
        <v>27</v>
      </c>
      <c r="Q233" s="27" t="s">
        <v>27</v>
      </c>
      <c r="R233" s="27" t="s">
        <v>27</v>
      </c>
      <c r="S233" s="27" t="s">
        <v>27</v>
      </c>
      <c r="T233" s="29" t="s">
        <v>27</v>
      </c>
      <c r="U233" s="24">
        <v>1428</v>
      </c>
    </row>
    <row r="234" spans="1:21">
      <c r="A234" s="25" t="s">
        <v>315</v>
      </c>
      <c r="B234" s="25" t="s">
        <v>27</v>
      </c>
      <c r="C234" s="26" t="s">
        <v>27</v>
      </c>
      <c r="D234" s="27" t="s">
        <v>27</v>
      </c>
      <c r="E234" s="26" t="str">
        <f>IF(ISERROR(SUM(D234-C234)),"-",SUM(D234-C234))</f>
        <v>-</v>
      </c>
      <c r="F234" s="28" t="str">
        <f t="shared" si="93"/>
        <v>-</v>
      </c>
      <c r="G234" s="27" t="s">
        <v>27</v>
      </c>
      <c r="H234" s="27" t="s">
        <v>27</v>
      </c>
      <c r="I234" s="27" t="s">
        <v>27</v>
      </c>
      <c r="J234" s="27" t="s">
        <v>27</v>
      </c>
      <c r="K234" s="27" t="s">
        <v>27</v>
      </c>
      <c r="L234" s="27" t="s">
        <v>27</v>
      </c>
      <c r="M234" s="27" t="s">
        <v>27</v>
      </c>
      <c r="N234" s="26" t="str">
        <f>IF(ISERROR((L234*M234)/100),"-",(L234*M234)/100)</f>
        <v>-</v>
      </c>
      <c r="O234" s="27" t="s">
        <v>27</v>
      </c>
      <c r="P234" s="27" t="s">
        <v>27</v>
      </c>
      <c r="Q234" s="27" t="s">
        <v>27</v>
      </c>
      <c r="R234" s="27" t="s">
        <v>27</v>
      </c>
      <c r="S234" s="27" t="s">
        <v>27</v>
      </c>
      <c r="T234" s="29" t="s">
        <v>27</v>
      </c>
      <c r="U234" s="24">
        <v>1429</v>
      </c>
    </row>
    <row r="235" spans="1:21">
      <c r="A235" s="40" t="s">
        <v>406</v>
      </c>
      <c r="B235" s="40" t="s">
        <v>407</v>
      </c>
      <c r="C235" s="41">
        <f>SUM(C236,C237,C238,C239)</f>
        <v>0</v>
      </c>
      <c r="D235" s="41">
        <f>SUM(D236,D237,D238,D239)</f>
        <v>0</v>
      </c>
      <c r="E235" s="41">
        <f>SUM(E236,E237,E238,E239)</f>
        <v>0</v>
      </c>
      <c r="F235" s="42" t="str">
        <f t="shared" si="93"/>
        <v>-</v>
      </c>
      <c r="G235" s="41">
        <f t="shared" ref="G235:L235" si="108">SUM(G236,G237,G238,G239)</f>
        <v>0</v>
      </c>
      <c r="H235" s="41">
        <f t="shared" si="108"/>
        <v>0</v>
      </c>
      <c r="I235" s="41">
        <f t="shared" si="108"/>
        <v>0</v>
      </c>
      <c r="J235" s="41">
        <f t="shared" si="108"/>
        <v>0</v>
      </c>
      <c r="K235" s="41">
        <f t="shared" si="108"/>
        <v>0</v>
      </c>
      <c r="L235" s="41">
        <f t="shared" si="108"/>
        <v>0</v>
      </c>
      <c r="M235" s="41" t="str">
        <f>IF(ISERROR(SUM(N235/L235)),"-",SUM(N235/L235))</f>
        <v>-</v>
      </c>
      <c r="N235" s="41">
        <f t="shared" ref="N235:T235" si="109">SUM(N236,N237,N238,N239)</f>
        <v>0</v>
      </c>
      <c r="O235" s="41">
        <f t="shared" si="109"/>
        <v>0</v>
      </c>
      <c r="P235" s="41">
        <f t="shared" si="109"/>
        <v>0</v>
      </c>
      <c r="Q235" s="41">
        <f t="shared" si="109"/>
        <v>0</v>
      </c>
      <c r="R235" s="41">
        <f t="shared" si="109"/>
        <v>0</v>
      </c>
      <c r="S235" s="41">
        <f t="shared" si="109"/>
        <v>0</v>
      </c>
      <c r="T235" s="43">
        <f t="shared" si="109"/>
        <v>0</v>
      </c>
      <c r="U235" s="3">
        <v>1430</v>
      </c>
    </row>
    <row r="236" spans="1:21">
      <c r="A236" s="25" t="s">
        <v>312</v>
      </c>
      <c r="B236" s="25" t="s">
        <v>27</v>
      </c>
      <c r="C236" s="26" t="s">
        <v>27</v>
      </c>
      <c r="D236" s="27" t="s">
        <v>27</v>
      </c>
      <c r="E236" s="26" t="str">
        <f>IF(ISERROR(SUM(D236-C236)),"-",SUM(D236-C236))</f>
        <v>-</v>
      </c>
      <c r="F236" s="28" t="str">
        <f t="shared" si="93"/>
        <v>-</v>
      </c>
      <c r="G236" s="27" t="s">
        <v>27</v>
      </c>
      <c r="H236" s="27" t="s">
        <v>27</v>
      </c>
      <c r="I236" s="27" t="s">
        <v>27</v>
      </c>
      <c r="J236" s="27" t="s">
        <v>27</v>
      </c>
      <c r="K236" s="27" t="s">
        <v>27</v>
      </c>
      <c r="L236" s="27" t="s">
        <v>27</v>
      </c>
      <c r="M236" s="27" t="s">
        <v>27</v>
      </c>
      <c r="N236" s="26" t="str">
        <f>IF(ISERROR((L236*M236)/100),"-",(L236*M236)/100)</f>
        <v>-</v>
      </c>
      <c r="O236" s="27" t="s">
        <v>27</v>
      </c>
      <c r="P236" s="27" t="s">
        <v>27</v>
      </c>
      <c r="Q236" s="27" t="s">
        <v>27</v>
      </c>
      <c r="R236" s="27" t="s">
        <v>27</v>
      </c>
      <c r="S236" s="27" t="s">
        <v>27</v>
      </c>
      <c r="T236" s="29" t="s">
        <v>27</v>
      </c>
      <c r="U236" s="24">
        <v>1431</v>
      </c>
    </row>
    <row r="237" spans="1:21">
      <c r="A237" s="25" t="s">
        <v>313</v>
      </c>
      <c r="B237" s="25" t="s">
        <v>27</v>
      </c>
      <c r="C237" s="26" t="s">
        <v>27</v>
      </c>
      <c r="D237" s="27" t="s">
        <v>27</v>
      </c>
      <c r="E237" s="26" t="str">
        <f>IF(ISERROR(SUM(D237-C237)),"-",SUM(D237-C237))</f>
        <v>-</v>
      </c>
      <c r="F237" s="28" t="str">
        <f t="shared" si="93"/>
        <v>-</v>
      </c>
      <c r="G237" s="27" t="s">
        <v>27</v>
      </c>
      <c r="H237" s="27" t="s">
        <v>27</v>
      </c>
      <c r="I237" s="27" t="s">
        <v>27</v>
      </c>
      <c r="J237" s="27" t="s">
        <v>27</v>
      </c>
      <c r="K237" s="27" t="s">
        <v>27</v>
      </c>
      <c r="L237" s="27" t="s">
        <v>27</v>
      </c>
      <c r="M237" s="27" t="s">
        <v>27</v>
      </c>
      <c r="N237" s="26" t="str">
        <f>IF(ISERROR((L237*M237)/100),"-",(L237*M237)/100)</f>
        <v>-</v>
      </c>
      <c r="O237" s="27" t="s">
        <v>27</v>
      </c>
      <c r="P237" s="27" t="s">
        <v>27</v>
      </c>
      <c r="Q237" s="27" t="s">
        <v>27</v>
      </c>
      <c r="R237" s="27" t="s">
        <v>27</v>
      </c>
      <c r="S237" s="27" t="s">
        <v>27</v>
      </c>
      <c r="T237" s="29" t="s">
        <v>27</v>
      </c>
      <c r="U237" s="24">
        <v>1432</v>
      </c>
    </row>
    <row r="238" spans="1:21">
      <c r="A238" s="25" t="s">
        <v>314</v>
      </c>
      <c r="B238" s="25" t="s">
        <v>27</v>
      </c>
      <c r="C238" s="26" t="s">
        <v>27</v>
      </c>
      <c r="D238" s="27" t="s">
        <v>27</v>
      </c>
      <c r="E238" s="26" t="str">
        <f>IF(ISERROR(SUM(D238-C238)),"-",SUM(D238-C238))</f>
        <v>-</v>
      </c>
      <c r="F238" s="28" t="str">
        <f t="shared" si="93"/>
        <v>-</v>
      </c>
      <c r="G238" s="27" t="s">
        <v>27</v>
      </c>
      <c r="H238" s="27" t="s">
        <v>27</v>
      </c>
      <c r="I238" s="27" t="s">
        <v>27</v>
      </c>
      <c r="J238" s="27" t="s">
        <v>27</v>
      </c>
      <c r="K238" s="27" t="s">
        <v>27</v>
      </c>
      <c r="L238" s="27" t="s">
        <v>27</v>
      </c>
      <c r="M238" s="27" t="s">
        <v>27</v>
      </c>
      <c r="N238" s="26" t="str">
        <f>IF(ISERROR((L238*M238)/100),"-",(L238*M238)/100)</f>
        <v>-</v>
      </c>
      <c r="O238" s="27" t="s">
        <v>27</v>
      </c>
      <c r="P238" s="27" t="s">
        <v>27</v>
      </c>
      <c r="Q238" s="27" t="s">
        <v>27</v>
      </c>
      <c r="R238" s="27" t="s">
        <v>27</v>
      </c>
      <c r="S238" s="27" t="s">
        <v>27</v>
      </c>
      <c r="T238" s="29" t="s">
        <v>27</v>
      </c>
      <c r="U238" s="24">
        <v>1433</v>
      </c>
    </row>
    <row r="239" spans="1:21">
      <c r="A239" s="25" t="s">
        <v>315</v>
      </c>
      <c r="B239" s="25" t="s">
        <v>27</v>
      </c>
      <c r="C239" s="26" t="s">
        <v>27</v>
      </c>
      <c r="D239" s="27" t="s">
        <v>27</v>
      </c>
      <c r="E239" s="26" t="str">
        <f>IF(ISERROR(SUM(D239-C239)),"-",SUM(D239-C239))</f>
        <v>-</v>
      </c>
      <c r="F239" s="28" t="str">
        <f t="shared" si="93"/>
        <v>-</v>
      </c>
      <c r="G239" s="27" t="s">
        <v>27</v>
      </c>
      <c r="H239" s="27" t="s">
        <v>27</v>
      </c>
      <c r="I239" s="27" t="s">
        <v>27</v>
      </c>
      <c r="J239" s="27" t="s">
        <v>27</v>
      </c>
      <c r="K239" s="27" t="s">
        <v>27</v>
      </c>
      <c r="L239" s="27" t="s">
        <v>27</v>
      </c>
      <c r="M239" s="27" t="s">
        <v>27</v>
      </c>
      <c r="N239" s="26" t="str">
        <f>IF(ISERROR((L239*M239)/100),"-",(L239*M239)/100)</f>
        <v>-</v>
      </c>
      <c r="O239" s="27" t="s">
        <v>27</v>
      </c>
      <c r="P239" s="27" t="s">
        <v>27</v>
      </c>
      <c r="Q239" s="27" t="s">
        <v>27</v>
      </c>
      <c r="R239" s="27" t="s">
        <v>27</v>
      </c>
      <c r="S239" s="27" t="s">
        <v>27</v>
      </c>
      <c r="T239" s="29" t="s">
        <v>27</v>
      </c>
      <c r="U239" s="24">
        <v>1434</v>
      </c>
    </row>
    <row r="240" spans="1:21">
      <c r="A240" s="40" t="s">
        <v>408</v>
      </c>
      <c r="B240" s="40" t="s">
        <v>409</v>
      </c>
      <c r="C240" s="41">
        <f>SUM(C241,C242,C243,C244)</f>
        <v>0</v>
      </c>
      <c r="D240" s="41">
        <f>SUM(D241,D242,D243,D244)</f>
        <v>0</v>
      </c>
      <c r="E240" s="41">
        <f>SUM(E241,E242,E243,E244)</f>
        <v>0</v>
      </c>
      <c r="F240" s="42" t="str">
        <f t="shared" si="93"/>
        <v>-</v>
      </c>
      <c r="G240" s="41">
        <f t="shared" ref="G240:L240" si="110">SUM(G241,G242,G243,G244)</f>
        <v>0</v>
      </c>
      <c r="H240" s="41">
        <f t="shared" si="110"/>
        <v>0</v>
      </c>
      <c r="I240" s="41">
        <f t="shared" si="110"/>
        <v>0</v>
      </c>
      <c r="J240" s="41">
        <f t="shared" si="110"/>
        <v>0</v>
      </c>
      <c r="K240" s="41">
        <f t="shared" si="110"/>
        <v>0</v>
      </c>
      <c r="L240" s="41">
        <f t="shared" si="110"/>
        <v>0</v>
      </c>
      <c r="M240" s="41" t="str">
        <f>IF(ISERROR(SUM(N240/L240)),"-",SUM(N240/L240))</f>
        <v>-</v>
      </c>
      <c r="N240" s="41">
        <f t="shared" ref="N240:T240" si="111">SUM(N241,N242,N243,N244)</f>
        <v>0</v>
      </c>
      <c r="O240" s="41">
        <f t="shared" si="111"/>
        <v>0</v>
      </c>
      <c r="P240" s="41">
        <f t="shared" si="111"/>
        <v>0</v>
      </c>
      <c r="Q240" s="41">
        <f t="shared" si="111"/>
        <v>0</v>
      </c>
      <c r="R240" s="41">
        <f t="shared" si="111"/>
        <v>0</v>
      </c>
      <c r="S240" s="41">
        <f t="shared" si="111"/>
        <v>0</v>
      </c>
      <c r="T240" s="43">
        <f t="shared" si="111"/>
        <v>0</v>
      </c>
      <c r="U240" s="3">
        <v>1435</v>
      </c>
    </row>
    <row r="241" spans="1:21">
      <c r="A241" s="25" t="s">
        <v>312</v>
      </c>
      <c r="B241" s="25" t="s">
        <v>27</v>
      </c>
      <c r="C241" s="26" t="s">
        <v>27</v>
      </c>
      <c r="D241" s="27" t="s">
        <v>27</v>
      </c>
      <c r="E241" s="26" t="str">
        <f>IF(ISERROR(SUM(D241-C241)),"-",SUM(D241-C241))</f>
        <v>-</v>
      </c>
      <c r="F241" s="28" t="str">
        <f t="shared" si="93"/>
        <v>-</v>
      </c>
      <c r="G241" s="27" t="s">
        <v>27</v>
      </c>
      <c r="H241" s="27" t="s">
        <v>27</v>
      </c>
      <c r="I241" s="27" t="s">
        <v>27</v>
      </c>
      <c r="J241" s="27" t="s">
        <v>27</v>
      </c>
      <c r="K241" s="27" t="s">
        <v>27</v>
      </c>
      <c r="L241" s="27" t="s">
        <v>27</v>
      </c>
      <c r="M241" s="27" t="s">
        <v>27</v>
      </c>
      <c r="N241" s="26" t="str">
        <f>IF(ISERROR((L241*M241)/100),"-",(L241*M241)/100)</f>
        <v>-</v>
      </c>
      <c r="O241" s="27" t="s">
        <v>27</v>
      </c>
      <c r="P241" s="27" t="s">
        <v>27</v>
      </c>
      <c r="Q241" s="27" t="s">
        <v>27</v>
      </c>
      <c r="R241" s="27" t="s">
        <v>27</v>
      </c>
      <c r="S241" s="27" t="s">
        <v>27</v>
      </c>
      <c r="T241" s="29" t="s">
        <v>27</v>
      </c>
      <c r="U241" s="24">
        <v>1436</v>
      </c>
    </row>
    <row r="242" spans="1:21">
      <c r="A242" s="25" t="s">
        <v>313</v>
      </c>
      <c r="B242" s="25" t="s">
        <v>27</v>
      </c>
      <c r="C242" s="26" t="s">
        <v>27</v>
      </c>
      <c r="D242" s="27" t="s">
        <v>27</v>
      </c>
      <c r="E242" s="26" t="str">
        <f>IF(ISERROR(SUM(D242-C242)),"-",SUM(D242-C242))</f>
        <v>-</v>
      </c>
      <c r="F242" s="28" t="str">
        <f t="shared" si="93"/>
        <v>-</v>
      </c>
      <c r="G242" s="27" t="s">
        <v>27</v>
      </c>
      <c r="H242" s="27" t="s">
        <v>27</v>
      </c>
      <c r="I242" s="27" t="s">
        <v>27</v>
      </c>
      <c r="J242" s="27" t="s">
        <v>27</v>
      </c>
      <c r="K242" s="27" t="s">
        <v>27</v>
      </c>
      <c r="L242" s="27" t="s">
        <v>27</v>
      </c>
      <c r="M242" s="27" t="s">
        <v>27</v>
      </c>
      <c r="N242" s="26" t="str">
        <f>IF(ISERROR((L242*M242)/100),"-",(L242*M242)/100)</f>
        <v>-</v>
      </c>
      <c r="O242" s="27" t="s">
        <v>27</v>
      </c>
      <c r="P242" s="27" t="s">
        <v>27</v>
      </c>
      <c r="Q242" s="27" t="s">
        <v>27</v>
      </c>
      <c r="R242" s="27" t="s">
        <v>27</v>
      </c>
      <c r="S242" s="27" t="s">
        <v>27</v>
      </c>
      <c r="T242" s="29" t="s">
        <v>27</v>
      </c>
      <c r="U242" s="24">
        <v>1437</v>
      </c>
    </row>
    <row r="243" spans="1:21">
      <c r="A243" s="25" t="s">
        <v>314</v>
      </c>
      <c r="B243" s="25" t="s">
        <v>27</v>
      </c>
      <c r="C243" s="26" t="s">
        <v>27</v>
      </c>
      <c r="D243" s="27" t="s">
        <v>27</v>
      </c>
      <c r="E243" s="26" t="str">
        <f>IF(ISERROR(SUM(D243-C243)),"-",SUM(D243-C243))</f>
        <v>-</v>
      </c>
      <c r="F243" s="28" t="str">
        <f t="shared" si="93"/>
        <v>-</v>
      </c>
      <c r="G243" s="27" t="s">
        <v>27</v>
      </c>
      <c r="H243" s="27" t="s">
        <v>27</v>
      </c>
      <c r="I243" s="27" t="s">
        <v>27</v>
      </c>
      <c r="J243" s="27" t="s">
        <v>27</v>
      </c>
      <c r="K243" s="27" t="s">
        <v>27</v>
      </c>
      <c r="L243" s="27" t="s">
        <v>27</v>
      </c>
      <c r="M243" s="27" t="s">
        <v>27</v>
      </c>
      <c r="N243" s="26" t="str">
        <f>IF(ISERROR((L243*M243)/100),"-",(L243*M243)/100)</f>
        <v>-</v>
      </c>
      <c r="O243" s="27" t="s">
        <v>27</v>
      </c>
      <c r="P243" s="27" t="s">
        <v>27</v>
      </c>
      <c r="Q243" s="27" t="s">
        <v>27</v>
      </c>
      <c r="R243" s="27" t="s">
        <v>27</v>
      </c>
      <c r="S243" s="27" t="s">
        <v>27</v>
      </c>
      <c r="T243" s="29" t="s">
        <v>27</v>
      </c>
      <c r="U243" s="24">
        <v>1438</v>
      </c>
    </row>
    <row r="244" spans="1:21">
      <c r="A244" s="25" t="s">
        <v>315</v>
      </c>
      <c r="B244" s="25" t="s">
        <v>27</v>
      </c>
      <c r="C244" s="26" t="s">
        <v>27</v>
      </c>
      <c r="D244" s="27" t="s">
        <v>27</v>
      </c>
      <c r="E244" s="26" t="str">
        <f>IF(ISERROR(SUM(D244-C244)),"-",SUM(D244-C244))</f>
        <v>-</v>
      </c>
      <c r="F244" s="28" t="str">
        <f t="shared" si="93"/>
        <v>-</v>
      </c>
      <c r="G244" s="27" t="s">
        <v>27</v>
      </c>
      <c r="H244" s="27" t="s">
        <v>27</v>
      </c>
      <c r="I244" s="27" t="s">
        <v>27</v>
      </c>
      <c r="J244" s="27" t="s">
        <v>27</v>
      </c>
      <c r="K244" s="27" t="s">
        <v>27</v>
      </c>
      <c r="L244" s="27" t="s">
        <v>27</v>
      </c>
      <c r="M244" s="27" t="s">
        <v>27</v>
      </c>
      <c r="N244" s="26" t="str">
        <f>IF(ISERROR((L244*M244)/100),"-",(L244*M244)/100)</f>
        <v>-</v>
      </c>
      <c r="O244" s="27" t="s">
        <v>27</v>
      </c>
      <c r="P244" s="27" t="s">
        <v>27</v>
      </c>
      <c r="Q244" s="27" t="s">
        <v>27</v>
      </c>
      <c r="R244" s="27" t="s">
        <v>27</v>
      </c>
      <c r="S244" s="27" t="s">
        <v>27</v>
      </c>
      <c r="T244" s="29" t="s">
        <v>27</v>
      </c>
      <c r="U244" s="24">
        <v>1439</v>
      </c>
    </row>
    <row r="245" spans="1:21">
      <c r="A245" s="40" t="s">
        <v>410</v>
      </c>
      <c r="B245" s="40" t="s">
        <v>411</v>
      </c>
      <c r="C245" s="41">
        <f>SUM(C246,C247,C248,C249)</f>
        <v>0</v>
      </c>
      <c r="D245" s="41">
        <f>SUM(D246,D247,D248,D249)</f>
        <v>0</v>
      </c>
      <c r="E245" s="41">
        <f>SUM(E246,E247,E248,E249)</f>
        <v>0</v>
      </c>
      <c r="F245" s="42" t="str">
        <f t="shared" si="93"/>
        <v>-</v>
      </c>
      <c r="G245" s="41">
        <f t="shared" ref="G245:L245" si="112">SUM(G246,G247,G248,G249)</f>
        <v>0</v>
      </c>
      <c r="H245" s="41">
        <f t="shared" si="112"/>
        <v>0</v>
      </c>
      <c r="I245" s="41">
        <f t="shared" si="112"/>
        <v>0</v>
      </c>
      <c r="J245" s="41">
        <f t="shared" si="112"/>
        <v>0</v>
      </c>
      <c r="K245" s="41">
        <f t="shared" si="112"/>
        <v>0</v>
      </c>
      <c r="L245" s="41">
        <f t="shared" si="112"/>
        <v>0</v>
      </c>
      <c r="M245" s="41" t="str">
        <f>IF(ISERROR(SUM(N245/L245)),"-",SUM(N245/L245))</f>
        <v>-</v>
      </c>
      <c r="N245" s="41">
        <f t="shared" ref="N245:T245" si="113">SUM(N246,N247,N248,N249)</f>
        <v>0</v>
      </c>
      <c r="O245" s="41">
        <f t="shared" si="113"/>
        <v>0</v>
      </c>
      <c r="P245" s="41">
        <f t="shared" si="113"/>
        <v>0</v>
      </c>
      <c r="Q245" s="41">
        <f t="shared" si="113"/>
        <v>0</v>
      </c>
      <c r="R245" s="41">
        <f t="shared" si="113"/>
        <v>0</v>
      </c>
      <c r="S245" s="41">
        <f t="shared" si="113"/>
        <v>0</v>
      </c>
      <c r="T245" s="43">
        <f t="shared" si="113"/>
        <v>0</v>
      </c>
      <c r="U245" s="3">
        <v>1440</v>
      </c>
    </row>
    <row r="246" spans="1:21">
      <c r="A246" s="25" t="s">
        <v>312</v>
      </c>
      <c r="B246" s="25" t="s">
        <v>27</v>
      </c>
      <c r="C246" s="26" t="s">
        <v>27</v>
      </c>
      <c r="D246" s="27" t="s">
        <v>27</v>
      </c>
      <c r="E246" s="26" t="str">
        <f>IF(ISERROR(SUM(D246-C246)),"-",SUM(D246-C246))</f>
        <v>-</v>
      </c>
      <c r="F246" s="28" t="str">
        <f t="shared" si="93"/>
        <v>-</v>
      </c>
      <c r="G246" s="27" t="s">
        <v>27</v>
      </c>
      <c r="H246" s="27" t="s">
        <v>27</v>
      </c>
      <c r="I246" s="27" t="s">
        <v>27</v>
      </c>
      <c r="J246" s="27" t="s">
        <v>27</v>
      </c>
      <c r="K246" s="27" t="s">
        <v>27</v>
      </c>
      <c r="L246" s="27" t="s">
        <v>27</v>
      </c>
      <c r="M246" s="27" t="s">
        <v>27</v>
      </c>
      <c r="N246" s="26" t="str">
        <f>IF(ISERROR((L246*M246)/100),"-",(L246*M246)/100)</f>
        <v>-</v>
      </c>
      <c r="O246" s="27" t="s">
        <v>27</v>
      </c>
      <c r="P246" s="27" t="s">
        <v>27</v>
      </c>
      <c r="Q246" s="27" t="s">
        <v>27</v>
      </c>
      <c r="R246" s="27" t="s">
        <v>27</v>
      </c>
      <c r="S246" s="27" t="s">
        <v>27</v>
      </c>
      <c r="T246" s="29" t="s">
        <v>27</v>
      </c>
      <c r="U246" s="24">
        <v>1441</v>
      </c>
    </row>
    <row r="247" spans="1:21">
      <c r="A247" s="25" t="s">
        <v>313</v>
      </c>
      <c r="B247" s="25" t="s">
        <v>27</v>
      </c>
      <c r="C247" s="26" t="s">
        <v>27</v>
      </c>
      <c r="D247" s="27" t="s">
        <v>27</v>
      </c>
      <c r="E247" s="26" t="str">
        <f>IF(ISERROR(SUM(D247-C247)),"-",SUM(D247-C247))</f>
        <v>-</v>
      </c>
      <c r="F247" s="28" t="str">
        <f t="shared" si="93"/>
        <v>-</v>
      </c>
      <c r="G247" s="27" t="s">
        <v>27</v>
      </c>
      <c r="H247" s="27" t="s">
        <v>27</v>
      </c>
      <c r="I247" s="27" t="s">
        <v>27</v>
      </c>
      <c r="J247" s="27" t="s">
        <v>27</v>
      </c>
      <c r="K247" s="27" t="s">
        <v>27</v>
      </c>
      <c r="L247" s="27" t="s">
        <v>27</v>
      </c>
      <c r="M247" s="27" t="s">
        <v>27</v>
      </c>
      <c r="N247" s="26" t="str">
        <f>IF(ISERROR((L247*M247)/100),"-",(L247*M247)/100)</f>
        <v>-</v>
      </c>
      <c r="O247" s="27" t="s">
        <v>27</v>
      </c>
      <c r="P247" s="27" t="s">
        <v>27</v>
      </c>
      <c r="Q247" s="27" t="s">
        <v>27</v>
      </c>
      <c r="R247" s="27" t="s">
        <v>27</v>
      </c>
      <c r="S247" s="27" t="s">
        <v>27</v>
      </c>
      <c r="T247" s="29" t="s">
        <v>27</v>
      </c>
      <c r="U247" s="24">
        <v>1442</v>
      </c>
    </row>
    <row r="248" spans="1:21">
      <c r="A248" s="25" t="s">
        <v>314</v>
      </c>
      <c r="B248" s="25" t="s">
        <v>27</v>
      </c>
      <c r="C248" s="26" t="s">
        <v>27</v>
      </c>
      <c r="D248" s="27" t="s">
        <v>27</v>
      </c>
      <c r="E248" s="26" t="str">
        <f>IF(ISERROR(SUM(D248-C248)),"-",SUM(D248-C248))</f>
        <v>-</v>
      </c>
      <c r="F248" s="28" t="str">
        <f t="shared" si="93"/>
        <v>-</v>
      </c>
      <c r="G248" s="27" t="s">
        <v>27</v>
      </c>
      <c r="H248" s="27" t="s">
        <v>27</v>
      </c>
      <c r="I248" s="27" t="s">
        <v>27</v>
      </c>
      <c r="J248" s="27" t="s">
        <v>27</v>
      </c>
      <c r="K248" s="27" t="s">
        <v>27</v>
      </c>
      <c r="L248" s="27" t="s">
        <v>27</v>
      </c>
      <c r="M248" s="27" t="s">
        <v>27</v>
      </c>
      <c r="N248" s="26" t="str">
        <f>IF(ISERROR((L248*M248)/100),"-",(L248*M248)/100)</f>
        <v>-</v>
      </c>
      <c r="O248" s="27" t="s">
        <v>27</v>
      </c>
      <c r="P248" s="27" t="s">
        <v>27</v>
      </c>
      <c r="Q248" s="27" t="s">
        <v>27</v>
      </c>
      <c r="R248" s="27" t="s">
        <v>27</v>
      </c>
      <c r="S248" s="27" t="s">
        <v>27</v>
      </c>
      <c r="T248" s="29" t="s">
        <v>27</v>
      </c>
      <c r="U248" s="24">
        <v>1443</v>
      </c>
    </row>
    <row r="249" spans="1:21">
      <c r="A249" s="25" t="s">
        <v>315</v>
      </c>
      <c r="B249" s="25" t="s">
        <v>27</v>
      </c>
      <c r="C249" s="26" t="s">
        <v>27</v>
      </c>
      <c r="D249" s="27" t="s">
        <v>27</v>
      </c>
      <c r="E249" s="26" t="str">
        <f>IF(ISERROR(SUM(D249-C249)),"-",SUM(D249-C249))</f>
        <v>-</v>
      </c>
      <c r="F249" s="28" t="str">
        <f t="shared" si="93"/>
        <v>-</v>
      </c>
      <c r="G249" s="27" t="s">
        <v>27</v>
      </c>
      <c r="H249" s="27" t="s">
        <v>27</v>
      </c>
      <c r="I249" s="27" t="s">
        <v>27</v>
      </c>
      <c r="J249" s="27" t="s">
        <v>27</v>
      </c>
      <c r="K249" s="27" t="s">
        <v>27</v>
      </c>
      <c r="L249" s="27" t="s">
        <v>27</v>
      </c>
      <c r="M249" s="27" t="s">
        <v>27</v>
      </c>
      <c r="N249" s="26" t="str">
        <f>IF(ISERROR((L249*M249)/100),"-",(L249*M249)/100)</f>
        <v>-</v>
      </c>
      <c r="O249" s="27" t="s">
        <v>27</v>
      </c>
      <c r="P249" s="27" t="s">
        <v>27</v>
      </c>
      <c r="Q249" s="27" t="s">
        <v>27</v>
      </c>
      <c r="R249" s="27" t="s">
        <v>27</v>
      </c>
      <c r="S249" s="27" t="s">
        <v>27</v>
      </c>
      <c r="T249" s="29" t="s">
        <v>27</v>
      </c>
      <c r="U249" s="24">
        <v>1444</v>
      </c>
    </row>
    <row r="250" spans="1:21">
      <c r="A250" s="40" t="s">
        <v>412</v>
      </c>
      <c r="B250" s="40" t="s">
        <v>413</v>
      </c>
      <c r="C250" s="41">
        <f>SUM(C251,C252,C253,C254)</f>
        <v>0</v>
      </c>
      <c r="D250" s="41">
        <f>SUM(D251,D252,D253,D254)</f>
        <v>0</v>
      </c>
      <c r="E250" s="41">
        <f>SUM(E251,E252,E253,E254)</f>
        <v>0</v>
      </c>
      <c r="F250" s="42" t="str">
        <f t="shared" si="93"/>
        <v>-</v>
      </c>
      <c r="G250" s="41">
        <f t="shared" ref="G250:L250" si="114">SUM(G251,G252,G253,G254)</f>
        <v>0</v>
      </c>
      <c r="H250" s="41">
        <f t="shared" si="114"/>
        <v>0</v>
      </c>
      <c r="I250" s="41">
        <f t="shared" si="114"/>
        <v>0</v>
      </c>
      <c r="J250" s="41">
        <f t="shared" si="114"/>
        <v>0</v>
      </c>
      <c r="K250" s="41">
        <f t="shared" si="114"/>
        <v>0</v>
      </c>
      <c r="L250" s="41">
        <f t="shared" si="114"/>
        <v>0</v>
      </c>
      <c r="M250" s="41" t="str">
        <f>IF(ISERROR(SUM(N250/L250)),"-",SUM(N250/L250))</f>
        <v>-</v>
      </c>
      <c r="N250" s="41">
        <f t="shared" ref="N250:T250" si="115">SUM(N251,N252,N253,N254)</f>
        <v>0</v>
      </c>
      <c r="O250" s="41">
        <f t="shared" si="115"/>
        <v>0</v>
      </c>
      <c r="P250" s="41">
        <f t="shared" si="115"/>
        <v>0</v>
      </c>
      <c r="Q250" s="41">
        <f t="shared" si="115"/>
        <v>0</v>
      </c>
      <c r="R250" s="41">
        <f t="shared" si="115"/>
        <v>0</v>
      </c>
      <c r="S250" s="41">
        <f t="shared" si="115"/>
        <v>0</v>
      </c>
      <c r="T250" s="43">
        <f t="shared" si="115"/>
        <v>0</v>
      </c>
      <c r="U250" s="3">
        <v>1445</v>
      </c>
    </row>
    <row r="251" spans="1:21">
      <c r="A251" s="25" t="s">
        <v>312</v>
      </c>
      <c r="B251" s="25" t="s">
        <v>27</v>
      </c>
      <c r="C251" s="26" t="s">
        <v>27</v>
      </c>
      <c r="D251" s="27" t="s">
        <v>27</v>
      </c>
      <c r="E251" s="26" t="str">
        <f>IF(ISERROR(SUM(D251-C251)),"-",SUM(D251-C251))</f>
        <v>-</v>
      </c>
      <c r="F251" s="28" t="str">
        <f t="shared" si="93"/>
        <v>-</v>
      </c>
      <c r="G251" s="27" t="s">
        <v>27</v>
      </c>
      <c r="H251" s="27" t="s">
        <v>27</v>
      </c>
      <c r="I251" s="27" t="s">
        <v>27</v>
      </c>
      <c r="J251" s="27" t="s">
        <v>27</v>
      </c>
      <c r="K251" s="27" t="s">
        <v>27</v>
      </c>
      <c r="L251" s="27" t="s">
        <v>27</v>
      </c>
      <c r="M251" s="27" t="s">
        <v>27</v>
      </c>
      <c r="N251" s="26" t="str">
        <f>IF(ISERROR((L251*M251)/100),"-",(L251*M251)/100)</f>
        <v>-</v>
      </c>
      <c r="O251" s="27" t="s">
        <v>27</v>
      </c>
      <c r="P251" s="27" t="s">
        <v>27</v>
      </c>
      <c r="Q251" s="27" t="s">
        <v>27</v>
      </c>
      <c r="R251" s="27" t="s">
        <v>27</v>
      </c>
      <c r="S251" s="27" t="s">
        <v>27</v>
      </c>
      <c r="T251" s="29" t="s">
        <v>27</v>
      </c>
      <c r="U251" s="24">
        <v>1446</v>
      </c>
    </row>
    <row r="252" spans="1:21">
      <c r="A252" s="25" t="s">
        <v>313</v>
      </c>
      <c r="B252" s="25" t="s">
        <v>27</v>
      </c>
      <c r="C252" s="26" t="s">
        <v>27</v>
      </c>
      <c r="D252" s="27" t="s">
        <v>27</v>
      </c>
      <c r="E252" s="26" t="str">
        <f>IF(ISERROR(SUM(D252-C252)),"-",SUM(D252-C252))</f>
        <v>-</v>
      </c>
      <c r="F252" s="28" t="str">
        <f t="shared" si="93"/>
        <v>-</v>
      </c>
      <c r="G252" s="27" t="s">
        <v>27</v>
      </c>
      <c r="H252" s="27" t="s">
        <v>27</v>
      </c>
      <c r="I252" s="27" t="s">
        <v>27</v>
      </c>
      <c r="J252" s="27" t="s">
        <v>27</v>
      </c>
      <c r="K252" s="27" t="s">
        <v>27</v>
      </c>
      <c r="L252" s="27" t="s">
        <v>27</v>
      </c>
      <c r="M252" s="27" t="s">
        <v>27</v>
      </c>
      <c r="N252" s="26" t="str">
        <f>IF(ISERROR((L252*M252)/100),"-",(L252*M252)/100)</f>
        <v>-</v>
      </c>
      <c r="O252" s="27" t="s">
        <v>27</v>
      </c>
      <c r="P252" s="27" t="s">
        <v>27</v>
      </c>
      <c r="Q252" s="27" t="s">
        <v>27</v>
      </c>
      <c r="R252" s="27" t="s">
        <v>27</v>
      </c>
      <c r="S252" s="27" t="s">
        <v>27</v>
      </c>
      <c r="T252" s="29" t="s">
        <v>27</v>
      </c>
      <c r="U252" s="24">
        <v>1447</v>
      </c>
    </row>
    <row r="253" spans="1:21">
      <c r="A253" s="25" t="s">
        <v>314</v>
      </c>
      <c r="B253" s="25" t="s">
        <v>27</v>
      </c>
      <c r="C253" s="26" t="s">
        <v>27</v>
      </c>
      <c r="D253" s="27" t="s">
        <v>27</v>
      </c>
      <c r="E253" s="26" t="str">
        <f>IF(ISERROR(SUM(D253-C253)),"-",SUM(D253-C253))</f>
        <v>-</v>
      </c>
      <c r="F253" s="28" t="str">
        <f t="shared" si="93"/>
        <v>-</v>
      </c>
      <c r="G253" s="27" t="s">
        <v>27</v>
      </c>
      <c r="H253" s="27" t="s">
        <v>27</v>
      </c>
      <c r="I253" s="27" t="s">
        <v>27</v>
      </c>
      <c r="J253" s="27" t="s">
        <v>27</v>
      </c>
      <c r="K253" s="27" t="s">
        <v>27</v>
      </c>
      <c r="L253" s="27" t="s">
        <v>27</v>
      </c>
      <c r="M253" s="27" t="s">
        <v>27</v>
      </c>
      <c r="N253" s="26" t="str">
        <f>IF(ISERROR((L253*M253)/100),"-",(L253*M253)/100)</f>
        <v>-</v>
      </c>
      <c r="O253" s="27" t="s">
        <v>27</v>
      </c>
      <c r="P253" s="27" t="s">
        <v>27</v>
      </c>
      <c r="Q253" s="27" t="s">
        <v>27</v>
      </c>
      <c r="R253" s="27" t="s">
        <v>27</v>
      </c>
      <c r="S253" s="27" t="s">
        <v>27</v>
      </c>
      <c r="T253" s="29" t="s">
        <v>27</v>
      </c>
      <c r="U253" s="24">
        <v>1448</v>
      </c>
    </row>
    <row r="254" spans="1:21">
      <c r="A254" s="25" t="s">
        <v>315</v>
      </c>
      <c r="B254" s="25" t="s">
        <v>27</v>
      </c>
      <c r="C254" s="26" t="s">
        <v>27</v>
      </c>
      <c r="D254" s="27" t="s">
        <v>27</v>
      </c>
      <c r="E254" s="26" t="str">
        <f>IF(ISERROR(SUM(D254-C254)),"-",SUM(D254-C254))</f>
        <v>-</v>
      </c>
      <c r="F254" s="28" t="str">
        <f t="shared" si="93"/>
        <v>-</v>
      </c>
      <c r="G254" s="27" t="s">
        <v>27</v>
      </c>
      <c r="H254" s="27" t="s">
        <v>27</v>
      </c>
      <c r="I254" s="27" t="s">
        <v>27</v>
      </c>
      <c r="J254" s="27" t="s">
        <v>27</v>
      </c>
      <c r="K254" s="27" t="s">
        <v>27</v>
      </c>
      <c r="L254" s="27" t="s">
        <v>27</v>
      </c>
      <c r="M254" s="27" t="s">
        <v>27</v>
      </c>
      <c r="N254" s="26" t="str">
        <f>IF(ISERROR((L254*M254)/100),"-",(L254*M254)/100)</f>
        <v>-</v>
      </c>
      <c r="O254" s="27" t="s">
        <v>27</v>
      </c>
      <c r="P254" s="27" t="s">
        <v>27</v>
      </c>
      <c r="Q254" s="27" t="s">
        <v>27</v>
      </c>
      <c r="R254" s="27" t="s">
        <v>27</v>
      </c>
      <c r="S254" s="27" t="s">
        <v>27</v>
      </c>
      <c r="T254" s="29" t="s">
        <v>27</v>
      </c>
      <c r="U254" s="24">
        <v>1449</v>
      </c>
    </row>
    <row r="255" spans="1:21">
      <c r="A255" s="40" t="s">
        <v>414</v>
      </c>
      <c r="B255" s="40" t="s">
        <v>415</v>
      </c>
      <c r="C255" s="41">
        <f>SUM(C256,C257,C258,C259)</f>
        <v>0</v>
      </c>
      <c r="D255" s="41">
        <f>SUM(D256,D257,D258,D259)</f>
        <v>0</v>
      </c>
      <c r="E255" s="41">
        <f>SUM(E256,E257,E258,E259)</f>
        <v>0</v>
      </c>
      <c r="F255" s="42" t="str">
        <f t="shared" si="93"/>
        <v>-</v>
      </c>
      <c r="G255" s="41">
        <f t="shared" ref="G255:L255" si="116">SUM(G256,G257,G258,G259)</f>
        <v>0</v>
      </c>
      <c r="H255" s="41">
        <f t="shared" si="116"/>
        <v>0</v>
      </c>
      <c r="I255" s="41">
        <f t="shared" si="116"/>
        <v>0</v>
      </c>
      <c r="J255" s="41">
        <f t="shared" si="116"/>
        <v>0</v>
      </c>
      <c r="K255" s="41">
        <f t="shared" si="116"/>
        <v>0</v>
      </c>
      <c r="L255" s="41">
        <f t="shared" si="116"/>
        <v>0</v>
      </c>
      <c r="M255" s="41" t="str">
        <f>IF(ISERROR(SUM(N255/L255)),"-",SUM(N255/L255))</f>
        <v>-</v>
      </c>
      <c r="N255" s="41">
        <f t="shared" ref="N255:T255" si="117">SUM(N256,N257,N258,N259)</f>
        <v>0</v>
      </c>
      <c r="O255" s="41">
        <f t="shared" si="117"/>
        <v>0</v>
      </c>
      <c r="P255" s="41">
        <f t="shared" si="117"/>
        <v>0</v>
      </c>
      <c r="Q255" s="41">
        <f t="shared" si="117"/>
        <v>0</v>
      </c>
      <c r="R255" s="41">
        <f t="shared" si="117"/>
        <v>0</v>
      </c>
      <c r="S255" s="41">
        <f t="shared" si="117"/>
        <v>0</v>
      </c>
      <c r="T255" s="43">
        <f t="shared" si="117"/>
        <v>0</v>
      </c>
      <c r="U255" s="3">
        <v>1450</v>
      </c>
    </row>
    <row r="256" spans="1:21">
      <c r="A256" s="25" t="s">
        <v>312</v>
      </c>
      <c r="B256" s="25" t="s">
        <v>27</v>
      </c>
      <c r="C256" s="26" t="s">
        <v>27</v>
      </c>
      <c r="D256" s="27" t="s">
        <v>27</v>
      </c>
      <c r="E256" s="26" t="str">
        <f>IF(ISERROR(SUM(D256-C256)),"-",SUM(D256-C256))</f>
        <v>-</v>
      </c>
      <c r="F256" s="28" t="str">
        <f t="shared" si="93"/>
        <v>-</v>
      </c>
      <c r="G256" s="27" t="s">
        <v>27</v>
      </c>
      <c r="H256" s="27" t="s">
        <v>27</v>
      </c>
      <c r="I256" s="27" t="s">
        <v>27</v>
      </c>
      <c r="J256" s="27" t="s">
        <v>27</v>
      </c>
      <c r="K256" s="27" t="s">
        <v>27</v>
      </c>
      <c r="L256" s="27" t="s">
        <v>27</v>
      </c>
      <c r="M256" s="27" t="s">
        <v>27</v>
      </c>
      <c r="N256" s="26" t="str">
        <f>IF(ISERROR((L256*M256)/100),"-",(L256*M256)/100)</f>
        <v>-</v>
      </c>
      <c r="O256" s="27" t="s">
        <v>27</v>
      </c>
      <c r="P256" s="27" t="s">
        <v>27</v>
      </c>
      <c r="Q256" s="27" t="s">
        <v>27</v>
      </c>
      <c r="R256" s="27" t="s">
        <v>27</v>
      </c>
      <c r="S256" s="27" t="s">
        <v>27</v>
      </c>
      <c r="T256" s="29" t="s">
        <v>27</v>
      </c>
      <c r="U256" s="24">
        <v>1451</v>
      </c>
    </row>
    <row r="257" spans="1:21">
      <c r="A257" s="25" t="s">
        <v>313</v>
      </c>
      <c r="B257" s="25" t="s">
        <v>27</v>
      </c>
      <c r="C257" s="26" t="s">
        <v>27</v>
      </c>
      <c r="D257" s="27" t="s">
        <v>27</v>
      </c>
      <c r="E257" s="26" t="str">
        <f>IF(ISERROR(SUM(D257-C257)),"-",SUM(D257-C257))</f>
        <v>-</v>
      </c>
      <c r="F257" s="28" t="str">
        <f t="shared" si="93"/>
        <v>-</v>
      </c>
      <c r="G257" s="27" t="s">
        <v>27</v>
      </c>
      <c r="H257" s="27" t="s">
        <v>27</v>
      </c>
      <c r="I257" s="27" t="s">
        <v>27</v>
      </c>
      <c r="J257" s="27" t="s">
        <v>27</v>
      </c>
      <c r="K257" s="27" t="s">
        <v>27</v>
      </c>
      <c r="L257" s="27" t="s">
        <v>27</v>
      </c>
      <c r="M257" s="27" t="s">
        <v>27</v>
      </c>
      <c r="N257" s="26" t="str">
        <f>IF(ISERROR((L257*M257)/100),"-",(L257*M257)/100)</f>
        <v>-</v>
      </c>
      <c r="O257" s="27" t="s">
        <v>27</v>
      </c>
      <c r="P257" s="27" t="s">
        <v>27</v>
      </c>
      <c r="Q257" s="27" t="s">
        <v>27</v>
      </c>
      <c r="R257" s="27" t="s">
        <v>27</v>
      </c>
      <c r="S257" s="27" t="s">
        <v>27</v>
      </c>
      <c r="T257" s="29" t="s">
        <v>27</v>
      </c>
      <c r="U257" s="24">
        <v>1452</v>
      </c>
    </row>
    <row r="258" spans="1:21">
      <c r="A258" s="25" t="s">
        <v>314</v>
      </c>
      <c r="B258" s="25" t="s">
        <v>27</v>
      </c>
      <c r="C258" s="26" t="s">
        <v>27</v>
      </c>
      <c r="D258" s="27" t="s">
        <v>27</v>
      </c>
      <c r="E258" s="26" t="str">
        <f>IF(ISERROR(SUM(D258-C258)),"-",SUM(D258-C258))</f>
        <v>-</v>
      </c>
      <c r="F258" s="28" t="str">
        <f t="shared" si="93"/>
        <v>-</v>
      </c>
      <c r="G258" s="27" t="s">
        <v>27</v>
      </c>
      <c r="H258" s="27" t="s">
        <v>27</v>
      </c>
      <c r="I258" s="27" t="s">
        <v>27</v>
      </c>
      <c r="J258" s="27" t="s">
        <v>27</v>
      </c>
      <c r="K258" s="27" t="s">
        <v>27</v>
      </c>
      <c r="L258" s="27" t="s">
        <v>27</v>
      </c>
      <c r="M258" s="27" t="s">
        <v>27</v>
      </c>
      <c r="N258" s="26" t="str">
        <f>IF(ISERROR((L258*M258)/100),"-",(L258*M258)/100)</f>
        <v>-</v>
      </c>
      <c r="O258" s="27" t="s">
        <v>27</v>
      </c>
      <c r="P258" s="27" t="s">
        <v>27</v>
      </c>
      <c r="Q258" s="27" t="s">
        <v>27</v>
      </c>
      <c r="R258" s="27" t="s">
        <v>27</v>
      </c>
      <c r="S258" s="27" t="s">
        <v>27</v>
      </c>
      <c r="T258" s="29" t="s">
        <v>27</v>
      </c>
      <c r="U258" s="24">
        <v>1453</v>
      </c>
    </row>
    <row r="259" spans="1:21">
      <c r="A259" s="25" t="s">
        <v>315</v>
      </c>
      <c r="B259" s="25" t="s">
        <v>27</v>
      </c>
      <c r="C259" s="26" t="s">
        <v>27</v>
      </c>
      <c r="D259" s="27" t="s">
        <v>27</v>
      </c>
      <c r="E259" s="26" t="str">
        <f>IF(ISERROR(SUM(D259-C259)),"-",SUM(D259-C259))</f>
        <v>-</v>
      </c>
      <c r="F259" s="28" t="str">
        <f t="shared" si="93"/>
        <v>-</v>
      </c>
      <c r="G259" s="27" t="s">
        <v>27</v>
      </c>
      <c r="H259" s="27" t="s">
        <v>27</v>
      </c>
      <c r="I259" s="27" t="s">
        <v>27</v>
      </c>
      <c r="J259" s="27" t="s">
        <v>27</v>
      </c>
      <c r="K259" s="27" t="s">
        <v>27</v>
      </c>
      <c r="L259" s="27" t="s">
        <v>27</v>
      </c>
      <c r="M259" s="27" t="s">
        <v>27</v>
      </c>
      <c r="N259" s="26" t="str">
        <f>IF(ISERROR((L259*M259)/100),"-",(L259*M259)/100)</f>
        <v>-</v>
      </c>
      <c r="O259" s="27" t="s">
        <v>27</v>
      </c>
      <c r="P259" s="27" t="s">
        <v>27</v>
      </c>
      <c r="Q259" s="27" t="s">
        <v>27</v>
      </c>
      <c r="R259" s="27" t="s">
        <v>27</v>
      </c>
      <c r="S259" s="27" t="s">
        <v>27</v>
      </c>
      <c r="T259" s="29" t="s">
        <v>27</v>
      </c>
      <c r="U259" s="24">
        <v>1454</v>
      </c>
    </row>
    <row r="260" spans="1:21">
      <c r="A260" s="16" t="s">
        <v>416</v>
      </c>
      <c r="B260" s="16" t="s">
        <v>27</v>
      </c>
      <c r="C260" s="17">
        <f>SUM(C261,C266,C271,C276,C281,C286,C291,C296,C301,C306,C311,C316,C321,C326)</f>
        <v>0</v>
      </c>
      <c r="D260" s="17">
        <f>SUM(D261,D266,D271,D276,D281,D286,D291,D296,D301,D306,D311,D316,D321,D326)</f>
        <v>0</v>
      </c>
      <c r="E260" s="17">
        <f>SUM(E261,E266,E271,E276,E281,E286,E291,E296,E301,E306,E311,E316,E321,E326)</f>
        <v>0</v>
      </c>
      <c r="F260" s="18" t="str">
        <f t="shared" si="93"/>
        <v>-</v>
      </c>
      <c r="G260" s="17">
        <f t="shared" ref="G260:L260" si="118">SUM(G261,G266,G271,G276,G281,G286,G291,G296,G301,G306,G311,G316,G321,G326)</f>
        <v>0</v>
      </c>
      <c r="H260" s="17">
        <f t="shared" si="118"/>
        <v>0</v>
      </c>
      <c r="I260" s="17">
        <f t="shared" si="118"/>
        <v>0</v>
      </c>
      <c r="J260" s="17">
        <f t="shared" si="118"/>
        <v>0</v>
      </c>
      <c r="K260" s="17">
        <f t="shared" si="118"/>
        <v>0</v>
      </c>
      <c r="L260" s="17">
        <f t="shared" si="118"/>
        <v>0</v>
      </c>
      <c r="M260" s="17" t="str">
        <f>IF(ISERROR(SUM(N260/L260)),"-",SUM(N260/L260))</f>
        <v>-</v>
      </c>
      <c r="N260" s="17">
        <f t="shared" ref="N260:T260" si="119">SUM(N261,N266,N271,N276,N281,N286,N291,N296,N301,N306,N311,N316,N321,N326)</f>
        <v>0</v>
      </c>
      <c r="O260" s="17">
        <f t="shared" si="119"/>
        <v>0</v>
      </c>
      <c r="P260" s="17">
        <f t="shared" si="119"/>
        <v>0</v>
      </c>
      <c r="Q260" s="17">
        <f t="shared" si="119"/>
        <v>0</v>
      </c>
      <c r="R260" s="17">
        <f t="shared" si="119"/>
        <v>0</v>
      </c>
      <c r="S260" s="17">
        <f t="shared" si="119"/>
        <v>0</v>
      </c>
      <c r="T260" s="19">
        <f t="shared" si="119"/>
        <v>0</v>
      </c>
      <c r="U260" s="3">
        <v>1455</v>
      </c>
    </row>
    <row r="261" spans="1:21">
      <c r="A261" s="40" t="s">
        <v>417</v>
      </c>
      <c r="B261" s="40" t="s">
        <v>418</v>
      </c>
      <c r="C261" s="41">
        <f>SUM(C262,C263,C264,C265)</f>
        <v>0</v>
      </c>
      <c r="D261" s="41">
        <f>SUM(D262,D263,D264,D265)</f>
        <v>0</v>
      </c>
      <c r="E261" s="41">
        <f>SUM(E262,E263,E264,E265)</f>
        <v>0</v>
      </c>
      <c r="F261" s="42" t="str">
        <f t="shared" si="93"/>
        <v>-</v>
      </c>
      <c r="G261" s="41">
        <f t="shared" ref="G261:L261" si="120">SUM(G262,G263,G264,G265)</f>
        <v>0</v>
      </c>
      <c r="H261" s="41">
        <f t="shared" si="120"/>
        <v>0</v>
      </c>
      <c r="I261" s="41">
        <f t="shared" si="120"/>
        <v>0</v>
      </c>
      <c r="J261" s="41">
        <f t="shared" si="120"/>
        <v>0</v>
      </c>
      <c r="K261" s="41">
        <f t="shared" si="120"/>
        <v>0</v>
      </c>
      <c r="L261" s="41">
        <f t="shared" si="120"/>
        <v>0</v>
      </c>
      <c r="M261" s="41" t="str">
        <f>IF(ISERROR(SUM(N261/L261)),"-",SUM(N261/L261))</f>
        <v>-</v>
      </c>
      <c r="N261" s="41">
        <f t="shared" ref="N261:T261" si="121">SUM(N262,N263,N264,N265)</f>
        <v>0</v>
      </c>
      <c r="O261" s="41">
        <f t="shared" si="121"/>
        <v>0</v>
      </c>
      <c r="P261" s="41">
        <f t="shared" si="121"/>
        <v>0</v>
      </c>
      <c r="Q261" s="41">
        <f t="shared" si="121"/>
        <v>0</v>
      </c>
      <c r="R261" s="41">
        <f t="shared" si="121"/>
        <v>0</v>
      </c>
      <c r="S261" s="41">
        <f t="shared" si="121"/>
        <v>0</v>
      </c>
      <c r="T261" s="43">
        <f t="shared" si="121"/>
        <v>0</v>
      </c>
      <c r="U261" s="3">
        <v>1456</v>
      </c>
    </row>
    <row r="262" spans="1:21">
      <c r="A262" s="25" t="s">
        <v>312</v>
      </c>
      <c r="B262" s="25" t="s">
        <v>27</v>
      </c>
      <c r="C262" s="26" t="s">
        <v>27</v>
      </c>
      <c r="D262" s="27" t="s">
        <v>27</v>
      </c>
      <c r="E262" s="26" t="str">
        <f>IF(ISERROR(SUM(D262-C262)),"-",SUM(D262-C262))</f>
        <v>-</v>
      </c>
      <c r="F262" s="28" t="str">
        <f t="shared" si="93"/>
        <v>-</v>
      </c>
      <c r="G262" s="27" t="s">
        <v>27</v>
      </c>
      <c r="H262" s="27" t="s">
        <v>27</v>
      </c>
      <c r="I262" s="27" t="s">
        <v>27</v>
      </c>
      <c r="J262" s="27" t="s">
        <v>27</v>
      </c>
      <c r="K262" s="27" t="s">
        <v>27</v>
      </c>
      <c r="L262" s="27" t="s">
        <v>27</v>
      </c>
      <c r="M262" s="27" t="s">
        <v>27</v>
      </c>
      <c r="N262" s="26" t="str">
        <f>IF(ISERROR((L262*M262)/100),"-",(L262*M262)/100)</f>
        <v>-</v>
      </c>
      <c r="O262" s="27" t="s">
        <v>27</v>
      </c>
      <c r="P262" s="27" t="s">
        <v>27</v>
      </c>
      <c r="Q262" s="27" t="s">
        <v>27</v>
      </c>
      <c r="R262" s="27" t="s">
        <v>27</v>
      </c>
      <c r="S262" s="27" t="s">
        <v>27</v>
      </c>
      <c r="T262" s="29" t="s">
        <v>27</v>
      </c>
      <c r="U262" s="24">
        <v>1457</v>
      </c>
    </row>
    <row r="263" spans="1:21">
      <c r="A263" s="25" t="s">
        <v>313</v>
      </c>
      <c r="B263" s="25" t="s">
        <v>27</v>
      </c>
      <c r="C263" s="26" t="s">
        <v>27</v>
      </c>
      <c r="D263" s="27" t="s">
        <v>27</v>
      </c>
      <c r="E263" s="26" t="str">
        <f>IF(ISERROR(SUM(D263-C263)),"-",SUM(D263-C263))</f>
        <v>-</v>
      </c>
      <c r="F263" s="28" t="str">
        <f t="shared" ref="F263:F326" si="122">IF(ISERROR(SUM(D263/G263)),"-",SUM(D263/G263))</f>
        <v>-</v>
      </c>
      <c r="G263" s="27" t="s">
        <v>27</v>
      </c>
      <c r="H263" s="27" t="s">
        <v>27</v>
      </c>
      <c r="I263" s="27" t="s">
        <v>27</v>
      </c>
      <c r="J263" s="27" t="s">
        <v>27</v>
      </c>
      <c r="K263" s="27" t="s">
        <v>27</v>
      </c>
      <c r="L263" s="27" t="s">
        <v>27</v>
      </c>
      <c r="M263" s="27" t="s">
        <v>27</v>
      </c>
      <c r="N263" s="26" t="str">
        <f>IF(ISERROR((L263*M263)/100),"-",(L263*M263)/100)</f>
        <v>-</v>
      </c>
      <c r="O263" s="27" t="s">
        <v>27</v>
      </c>
      <c r="P263" s="27" t="s">
        <v>27</v>
      </c>
      <c r="Q263" s="27" t="s">
        <v>27</v>
      </c>
      <c r="R263" s="27" t="s">
        <v>27</v>
      </c>
      <c r="S263" s="27" t="s">
        <v>27</v>
      </c>
      <c r="T263" s="29" t="s">
        <v>27</v>
      </c>
      <c r="U263" s="24">
        <v>1458</v>
      </c>
    </row>
    <row r="264" spans="1:21">
      <c r="A264" s="25" t="s">
        <v>314</v>
      </c>
      <c r="B264" s="25" t="s">
        <v>27</v>
      </c>
      <c r="C264" s="26" t="s">
        <v>27</v>
      </c>
      <c r="D264" s="27" t="s">
        <v>27</v>
      </c>
      <c r="E264" s="26" t="str">
        <f>IF(ISERROR(SUM(D264-C264)),"-",SUM(D264-C264))</f>
        <v>-</v>
      </c>
      <c r="F264" s="28" t="str">
        <f t="shared" si="122"/>
        <v>-</v>
      </c>
      <c r="G264" s="27" t="s">
        <v>27</v>
      </c>
      <c r="H264" s="27" t="s">
        <v>27</v>
      </c>
      <c r="I264" s="27" t="s">
        <v>27</v>
      </c>
      <c r="J264" s="27" t="s">
        <v>27</v>
      </c>
      <c r="K264" s="27" t="s">
        <v>27</v>
      </c>
      <c r="L264" s="27" t="s">
        <v>27</v>
      </c>
      <c r="M264" s="27" t="s">
        <v>27</v>
      </c>
      <c r="N264" s="26" t="str">
        <f>IF(ISERROR((L264*M264)/100),"-",(L264*M264)/100)</f>
        <v>-</v>
      </c>
      <c r="O264" s="27" t="s">
        <v>27</v>
      </c>
      <c r="P264" s="27" t="s">
        <v>27</v>
      </c>
      <c r="Q264" s="27" t="s">
        <v>27</v>
      </c>
      <c r="R264" s="27" t="s">
        <v>27</v>
      </c>
      <c r="S264" s="27" t="s">
        <v>27</v>
      </c>
      <c r="T264" s="29" t="s">
        <v>27</v>
      </c>
      <c r="U264" s="24">
        <v>1459</v>
      </c>
    </row>
    <row r="265" spans="1:21">
      <c r="A265" s="25" t="s">
        <v>315</v>
      </c>
      <c r="B265" s="25" t="s">
        <v>27</v>
      </c>
      <c r="C265" s="26" t="s">
        <v>27</v>
      </c>
      <c r="D265" s="27" t="s">
        <v>27</v>
      </c>
      <c r="E265" s="26" t="str">
        <f>IF(ISERROR(SUM(D265-C265)),"-",SUM(D265-C265))</f>
        <v>-</v>
      </c>
      <c r="F265" s="28" t="str">
        <f t="shared" si="122"/>
        <v>-</v>
      </c>
      <c r="G265" s="27" t="s">
        <v>27</v>
      </c>
      <c r="H265" s="27" t="s">
        <v>27</v>
      </c>
      <c r="I265" s="27" t="s">
        <v>27</v>
      </c>
      <c r="J265" s="27" t="s">
        <v>27</v>
      </c>
      <c r="K265" s="27" t="s">
        <v>27</v>
      </c>
      <c r="L265" s="27" t="s">
        <v>27</v>
      </c>
      <c r="M265" s="27" t="s">
        <v>27</v>
      </c>
      <c r="N265" s="26" t="str">
        <f>IF(ISERROR((L265*M265)/100),"-",(L265*M265)/100)</f>
        <v>-</v>
      </c>
      <c r="O265" s="27" t="s">
        <v>27</v>
      </c>
      <c r="P265" s="27" t="s">
        <v>27</v>
      </c>
      <c r="Q265" s="27" t="s">
        <v>27</v>
      </c>
      <c r="R265" s="27" t="s">
        <v>27</v>
      </c>
      <c r="S265" s="27" t="s">
        <v>27</v>
      </c>
      <c r="T265" s="29" t="s">
        <v>27</v>
      </c>
      <c r="U265" s="24">
        <v>1460</v>
      </c>
    </row>
    <row r="266" spans="1:21">
      <c r="A266" s="40" t="s">
        <v>419</v>
      </c>
      <c r="B266" s="40" t="s">
        <v>420</v>
      </c>
      <c r="C266" s="41">
        <f>SUM(C267,C268,C269,C270)</f>
        <v>0</v>
      </c>
      <c r="D266" s="41">
        <f>SUM(D267,D268,D269,D270)</f>
        <v>0</v>
      </c>
      <c r="E266" s="41">
        <f>SUM(E267,E268,E269,E270)</f>
        <v>0</v>
      </c>
      <c r="F266" s="42" t="str">
        <f t="shared" si="122"/>
        <v>-</v>
      </c>
      <c r="G266" s="41">
        <f t="shared" ref="G266:L266" si="123">SUM(G267,G268,G269,G270)</f>
        <v>0</v>
      </c>
      <c r="H266" s="41">
        <f t="shared" si="123"/>
        <v>0</v>
      </c>
      <c r="I266" s="41">
        <f t="shared" si="123"/>
        <v>0</v>
      </c>
      <c r="J266" s="41">
        <f t="shared" si="123"/>
        <v>0</v>
      </c>
      <c r="K266" s="41">
        <f t="shared" si="123"/>
        <v>0</v>
      </c>
      <c r="L266" s="41">
        <f t="shared" si="123"/>
        <v>0</v>
      </c>
      <c r="M266" s="41" t="str">
        <f>IF(ISERROR(SUM(N266/L266)),"-",SUM(N266/L266))</f>
        <v>-</v>
      </c>
      <c r="N266" s="41">
        <f t="shared" ref="N266:T266" si="124">SUM(N267,N268,N269,N270)</f>
        <v>0</v>
      </c>
      <c r="O266" s="41">
        <f t="shared" si="124"/>
        <v>0</v>
      </c>
      <c r="P266" s="41">
        <f t="shared" si="124"/>
        <v>0</v>
      </c>
      <c r="Q266" s="41">
        <f t="shared" si="124"/>
        <v>0</v>
      </c>
      <c r="R266" s="41">
        <f t="shared" si="124"/>
        <v>0</v>
      </c>
      <c r="S266" s="41">
        <f t="shared" si="124"/>
        <v>0</v>
      </c>
      <c r="T266" s="43">
        <f t="shared" si="124"/>
        <v>0</v>
      </c>
      <c r="U266" s="3">
        <v>1461</v>
      </c>
    </row>
    <row r="267" spans="1:21">
      <c r="A267" s="25" t="s">
        <v>312</v>
      </c>
      <c r="B267" s="25" t="s">
        <v>27</v>
      </c>
      <c r="C267" s="26" t="s">
        <v>27</v>
      </c>
      <c r="D267" s="27" t="s">
        <v>27</v>
      </c>
      <c r="E267" s="26" t="str">
        <f>IF(ISERROR(SUM(D267-C267)),"-",SUM(D267-C267))</f>
        <v>-</v>
      </c>
      <c r="F267" s="28" t="str">
        <f t="shared" si="122"/>
        <v>-</v>
      </c>
      <c r="G267" s="27" t="s">
        <v>27</v>
      </c>
      <c r="H267" s="27" t="s">
        <v>27</v>
      </c>
      <c r="I267" s="27" t="s">
        <v>27</v>
      </c>
      <c r="J267" s="27" t="s">
        <v>27</v>
      </c>
      <c r="K267" s="27" t="s">
        <v>27</v>
      </c>
      <c r="L267" s="27" t="s">
        <v>27</v>
      </c>
      <c r="M267" s="27" t="s">
        <v>27</v>
      </c>
      <c r="N267" s="26" t="str">
        <f>IF(ISERROR((L267*M267)/100),"-",(L267*M267)/100)</f>
        <v>-</v>
      </c>
      <c r="O267" s="27" t="s">
        <v>27</v>
      </c>
      <c r="P267" s="27" t="s">
        <v>27</v>
      </c>
      <c r="Q267" s="27" t="s">
        <v>27</v>
      </c>
      <c r="R267" s="27" t="s">
        <v>27</v>
      </c>
      <c r="S267" s="27" t="s">
        <v>27</v>
      </c>
      <c r="T267" s="29" t="s">
        <v>27</v>
      </c>
      <c r="U267" s="24">
        <v>1462</v>
      </c>
    </row>
    <row r="268" spans="1:21">
      <c r="A268" s="25" t="s">
        <v>313</v>
      </c>
      <c r="B268" s="25" t="s">
        <v>27</v>
      </c>
      <c r="C268" s="26" t="s">
        <v>27</v>
      </c>
      <c r="D268" s="27" t="s">
        <v>27</v>
      </c>
      <c r="E268" s="26" t="str">
        <f>IF(ISERROR(SUM(D268-C268)),"-",SUM(D268-C268))</f>
        <v>-</v>
      </c>
      <c r="F268" s="28" t="str">
        <f t="shared" si="122"/>
        <v>-</v>
      </c>
      <c r="G268" s="27" t="s">
        <v>27</v>
      </c>
      <c r="H268" s="27" t="s">
        <v>27</v>
      </c>
      <c r="I268" s="27" t="s">
        <v>27</v>
      </c>
      <c r="J268" s="27" t="s">
        <v>27</v>
      </c>
      <c r="K268" s="27" t="s">
        <v>27</v>
      </c>
      <c r="L268" s="27" t="s">
        <v>27</v>
      </c>
      <c r="M268" s="27" t="s">
        <v>27</v>
      </c>
      <c r="N268" s="26" t="str">
        <f>IF(ISERROR((L268*M268)/100),"-",(L268*M268)/100)</f>
        <v>-</v>
      </c>
      <c r="O268" s="27" t="s">
        <v>27</v>
      </c>
      <c r="P268" s="27" t="s">
        <v>27</v>
      </c>
      <c r="Q268" s="27" t="s">
        <v>27</v>
      </c>
      <c r="R268" s="27" t="s">
        <v>27</v>
      </c>
      <c r="S268" s="27" t="s">
        <v>27</v>
      </c>
      <c r="T268" s="29" t="s">
        <v>27</v>
      </c>
      <c r="U268" s="24">
        <v>1463</v>
      </c>
    </row>
    <row r="269" spans="1:21">
      <c r="A269" s="25" t="s">
        <v>314</v>
      </c>
      <c r="B269" s="25" t="s">
        <v>27</v>
      </c>
      <c r="C269" s="26" t="s">
        <v>27</v>
      </c>
      <c r="D269" s="27" t="s">
        <v>27</v>
      </c>
      <c r="E269" s="26" t="str">
        <f>IF(ISERROR(SUM(D269-C269)),"-",SUM(D269-C269))</f>
        <v>-</v>
      </c>
      <c r="F269" s="28" t="str">
        <f t="shared" si="122"/>
        <v>-</v>
      </c>
      <c r="G269" s="27" t="s">
        <v>27</v>
      </c>
      <c r="H269" s="27" t="s">
        <v>27</v>
      </c>
      <c r="I269" s="27" t="s">
        <v>27</v>
      </c>
      <c r="J269" s="27" t="s">
        <v>27</v>
      </c>
      <c r="K269" s="27" t="s">
        <v>27</v>
      </c>
      <c r="L269" s="27" t="s">
        <v>27</v>
      </c>
      <c r="M269" s="27" t="s">
        <v>27</v>
      </c>
      <c r="N269" s="26" t="str">
        <f>IF(ISERROR((L269*M269)/100),"-",(L269*M269)/100)</f>
        <v>-</v>
      </c>
      <c r="O269" s="27" t="s">
        <v>27</v>
      </c>
      <c r="P269" s="27" t="s">
        <v>27</v>
      </c>
      <c r="Q269" s="27" t="s">
        <v>27</v>
      </c>
      <c r="R269" s="27" t="s">
        <v>27</v>
      </c>
      <c r="S269" s="27" t="s">
        <v>27</v>
      </c>
      <c r="T269" s="29" t="s">
        <v>27</v>
      </c>
      <c r="U269" s="24">
        <v>1464</v>
      </c>
    </row>
    <row r="270" spans="1:21">
      <c r="A270" s="25" t="s">
        <v>315</v>
      </c>
      <c r="B270" s="25" t="s">
        <v>27</v>
      </c>
      <c r="C270" s="26" t="s">
        <v>27</v>
      </c>
      <c r="D270" s="27" t="s">
        <v>27</v>
      </c>
      <c r="E270" s="26" t="str">
        <f>IF(ISERROR(SUM(D270-C270)),"-",SUM(D270-C270))</f>
        <v>-</v>
      </c>
      <c r="F270" s="28" t="str">
        <f t="shared" si="122"/>
        <v>-</v>
      </c>
      <c r="G270" s="27" t="s">
        <v>27</v>
      </c>
      <c r="H270" s="27" t="s">
        <v>27</v>
      </c>
      <c r="I270" s="27" t="s">
        <v>27</v>
      </c>
      <c r="J270" s="27" t="s">
        <v>27</v>
      </c>
      <c r="K270" s="27" t="s">
        <v>27</v>
      </c>
      <c r="L270" s="27" t="s">
        <v>27</v>
      </c>
      <c r="M270" s="27" t="s">
        <v>27</v>
      </c>
      <c r="N270" s="26" t="str">
        <f>IF(ISERROR((L270*M270)/100),"-",(L270*M270)/100)</f>
        <v>-</v>
      </c>
      <c r="O270" s="27" t="s">
        <v>27</v>
      </c>
      <c r="P270" s="27" t="s">
        <v>27</v>
      </c>
      <c r="Q270" s="27" t="s">
        <v>27</v>
      </c>
      <c r="R270" s="27" t="s">
        <v>27</v>
      </c>
      <c r="S270" s="27" t="s">
        <v>27</v>
      </c>
      <c r="T270" s="29" t="s">
        <v>27</v>
      </c>
      <c r="U270" s="24">
        <v>1465</v>
      </c>
    </row>
    <row r="271" spans="1:21">
      <c r="A271" s="40" t="s">
        <v>421</v>
      </c>
      <c r="B271" s="40" t="s">
        <v>422</v>
      </c>
      <c r="C271" s="41">
        <f>SUM(C272,C273,C274,C275)</f>
        <v>0</v>
      </c>
      <c r="D271" s="41">
        <f>SUM(D272,D273,D274,D275)</f>
        <v>0</v>
      </c>
      <c r="E271" s="41">
        <f>SUM(E272,E273,E274,E275)</f>
        <v>0</v>
      </c>
      <c r="F271" s="42" t="str">
        <f t="shared" si="122"/>
        <v>-</v>
      </c>
      <c r="G271" s="41">
        <f t="shared" ref="G271:L271" si="125">SUM(G272,G273,G274,G275)</f>
        <v>0</v>
      </c>
      <c r="H271" s="41">
        <f t="shared" si="125"/>
        <v>0</v>
      </c>
      <c r="I271" s="41">
        <f t="shared" si="125"/>
        <v>0</v>
      </c>
      <c r="J271" s="41">
        <f t="shared" si="125"/>
        <v>0</v>
      </c>
      <c r="K271" s="41">
        <f t="shared" si="125"/>
        <v>0</v>
      </c>
      <c r="L271" s="41">
        <f t="shared" si="125"/>
        <v>0</v>
      </c>
      <c r="M271" s="41" t="str">
        <f>IF(ISERROR(SUM(N271/L271)),"-",SUM(N271/L271))</f>
        <v>-</v>
      </c>
      <c r="N271" s="41">
        <f t="shared" ref="N271:T271" si="126">SUM(N272,N273,N274,N275)</f>
        <v>0</v>
      </c>
      <c r="O271" s="41">
        <f t="shared" si="126"/>
        <v>0</v>
      </c>
      <c r="P271" s="41">
        <f t="shared" si="126"/>
        <v>0</v>
      </c>
      <c r="Q271" s="41">
        <f t="shared" si="126"/>
        <v>0</v>
      </c>
      <c r="R271" s="41">
        <f t="shared" si="126"/>
        <v>0</v>
      </c>
      <c r="S271" s="41">
        <f t="shared" si="126"/>
        <v>0</v>
      </c>
      <c r="T271" s="43">
        <f t="shared" si="126"/>
        <v>0</v>
      </c>
      <c r="U271" s="3">
        <v>1466</v>
      </c>
    </row>
    <row r="272" spans="1:21">
      <c r="A272" s="25" t="s">
        <v>312</v>
      </c>
      <c r="B272" s="25" t="s">
        <v>27</v>
      </c>
      <c r="C272" s="26" t="s">
        <v>27</v>
      </c>
      <c r="D272" s="27" t="s">
        <v>27</v>
      </c>
      <c r="E272" s="26" t="str">
        <f>IF(ISERROR(SUM(D272-C272)),"-",SUM(D272-C272))</f>
        <v>-</v>
      </c>
      <c r="F272" s="28" t="str">
        <f t="shared" si="122"/>
        <v>-</v>
      </c>
      <c r="G272" s="27" t="s">
        <v>27</v>
      </c>
      <c r="H272" s="27" t="s">
        <v>27</v>
      </c>
      <c r="I272" s="27" t="s">
        <v>27</v>
      </c>
      <c r="J272" s="27" t="s">
        <v>27</v>
      </c>
      <c r="K272" s="27" t="s">
        <v>27</v>
      </c>
      <c r="L272" s="27" t="s">
        <v>27</v>
      </c>
      <c r="M272" s="27" t="s">
        <v>27</v>
      </c>
      <c r="N272" s="26" t="str">
        <f>IF(ISERROR((L272*M272)/100),"-",(L272*M272)/100)</f>
        <v>-</v>
      </c>
      <c r="O272" s="27" t="s">
        <v>27</v>
      </c>
      <c r="P272" s="27" t="s">
        <v>27</v>
      </c>
      <c r="Q272" s="27" t="s">
        <v>27</v>
      </c>
      <c r="R272" s="27" t="s">
        <v>27</v>
      </c>
      <c r="S272" s="27" t="s">
        <v>27</v>
      </c>
      <c r="T272" s="29" t="s">
        <v>27</v>
      </c>
      <c r="U272" s="24">
        <v>1467</v>
      </c>
    </row>
    <row r="273" spans="1:21">
      <c r="A273" s="25" t="s">
        <v>313</v>
      </c>
      <c r="B273" s="25" t="s">
        <v>27</v>
      </c>
      <c r="C273" s="26" t="s">
        <v>27</v>
      </c>
      <c r="D273" s="27" t="s">
        <v>27</v>
      </c>
      <c r="E273" s="26" t="str">
        <f>IF(ISERROR(SUM(D273-C273)),"-",SUM(D273-C273))</f>
        <v>-</v>
      </c>
      <c r="F273" s="28" t="str">
        <f t="shared" si="122"/>
        <v>-</v>
      </c>
      <c r="G273" s="27" t="s">
        <v>27</v>
      </c>
      <c r="H273" s="27" t="s">
        <v>27</v>
      </c>
      <c r="I273" s="27" t="s">
        <v>27</v>
      </c>
      <c r="J273" s="27" t="s">
        <v>27</v>
      </c>
      <c r="K273" s="27" t="s">
        <v>27</v>
      </c>
      <c r="L273" s="27" t="s">
        <v>27</v>
      </c>
      <c r="M273" s="27" t="s">
        <v>27</v>
      </c>
      <c r="N273" s="26" t="str">
        <f>IF(ISERROR((L273*M273)/100),"-",(L273*M273)/100)</f>
        <v>-</v>
      </c>
      <c r="O273" s="27" t="s">
        <v>27</v>
      </c>
      <c r="P273" s="27" t="s">
        <v>27</v>
      </c>
      <c r="Q273" s="27" t="s">
        <v>27</v>
      </c>
      <c r="R273" s="27" t="s">
        <v>27</v>
      </c>
      <c r="S273" s="27" t="s">
        <v>27</v>
      </c>
      <c r="T273" s="29" t="s">
        <v>27</v>
      </c>
      <c r="U273" s="24">
        <v>1468</v>
      </c>
    </row>
    <row r="274" spans="1:21">
      <c r="A274" s="25" t="s">
        <v>314</v>
      </c>
      <c r="B274" s="25" t="s">
        <v>27</v>
      </c>
      <c r="C274" s="26" t="s">
        <v>27</v>
      </c>
      <c r="D274" s="27" t="s">
        <v>27</v>
      </c>
      <c r="E274" s="26" t="str">
        <f>IF(ISERROR(SUM(D274-C274)),"-",SUM(D274-C274))</f>
        <v>-</v>
      </c>
      <c r="F274" s="28" t="str">
        <f t="shared" si="122"/>
        <v>-</v>
      </c>
      <c r="G274" s="27" t="s">
        <v>27</v>
      </c>
      <c r="H274" s="27" t="s">
        <v>27</v>
      </c>
      <c r="I274" s="27" t="s">
        <v>27</v>
      </c>
      <c r="J274" s="27" t="s">
        <v>27</v>
      </c>
      <c r="K274" s="27" t="s">
        <v>27</v>
      </c>
      <c r="L274" s="27" t="s">
        <v>27</v>
      </c>
      <c r="M274" s="27" t="s">
        <v>27</v>
      </c>
      <c r="N274" s="26" t="str">
        <f>IF(ISERROR((L274*M274)/100),"-",(L274*M274)/100)</f>
        <v>-</v>
      </c>
      <c r="O274" s="27" t="s">
        <v>27</v>
      </c>
      <c r="P274" s="27" t="s">
        <v>27</v>
      </c>
      <c r="Q274" s="27" t="s">
        <v>27</v>
      </c>
      <c r="R274" s="27" t="s">
        <v>27</v>
      </c>
      <c r="S274" s="27" t="s">
        <v>27</v>
      </c>
      <c r="T274" s="29" t="s">
        <v>27</v>
      </c>
      <c r="U274" s="24">
        <v>1469</v>
      </c>
    </row>
    <row r="275" spans="1:21">
      <c r="A275" s="25" t="s">
        <v>315</v>
      </c>
      <c r="B275" s="25" t="s">
        <v>27</v>
      </c>
      <c r="C275" s="26" t="s">
        <v>27</v>
      </c>
      <c r="D275" s="27" t="s">
        <v>27</v>
      </c>
      <c r="E275" s="26" t="str">
        <f>IF(ISERROR(SUM(D275-C275)),"-",SUM(D275-C275))</f>
        <v>-</v>
      </c>
      <c r="F275" s="28" t="str">
        <f t="shared" si="122"/>
        <v>-</v>
      </c>
      <c r="G275" s="27" t="s">
        <v>27</v>
      </c>
      <c r="H275" s="27" t="s">
        <v>27</v>
      </c>
      <c r="I275" s="27" t="s">
        <v>27</v>
      </c>
      <c r="J275" s="27" t="s">
        <v>27</v>
      </c>
      <c r="K275" s="27" t="s">
        <v>27</v>
      </c>
      <c r="L275" s="27" t="s">
        <v>27</v>
      </c>
      <c r="M275" s="27" t="s">
        <v>27</v>
      </c>
      <c r="N275" s="26" t="str">
        <f>IF(ISERROR((L275*M275)/100),"-",(L275*M275)/100)</f>
        <v>-</v>
      </c>
      <c r="O275" s="27" t="s">
        <v>27</v>
      </c>
      <c r="P275" s="27" t="s">
        <v>27</v>
      </c>
      <c r="Q275" s="27" t="s">
        <v>27</v>
      </c>
      <c r="R275" s="27" t="s">
        <v>27</v>
      </c>
      <c r="S275" s="27" t="s">
        <v>27</v>
      </c>
      <c r="T275" s="29" t="s">
        <v>27</v>
      </c>
      <c r="U275" s="24">
        <v>1470</v>
      </c>
    </row>
    <row r="276" spans="1:21">
      <c r="A276" s="40" t="s">
        <v>423</v>
      </c>
      <c r="B276" s="40" t="s">
        <v>424</v>
      </c>
      <c r="C276" s="41">
        <f>SUM(C277,C278,C279,C280)</f>
        <v>0</v>
      </c>
      <c r="D276" s="41">
        <f>SUM(D277,D278,D279,D280)</f>
        <v>0</v>
      </c>
      <c r="E276" s="41">
        <f>SUM(E277,E278,E279,E280)</f>
        <v>0</v>
      </c>
      <c r="F276" s="42" t="str">
        <f t="shared" si="122"/>
        <v>-</v>
      </c>
      <c r="G276" s="41">
        <f t="shared" ref="G276:L276" si="127">SUM(G277,G278,G279,G280)</f>
        <v>0</v>
      </c>
      <c r="H276" s="41">
        <f t="shared" si="127"/>
        <v>0</v>
      </c>
      <c r="I276" s="41">
        <f t="shared" si="127"/>
        <v>0</v>
      </c>
      <c r="J276" s="41">
        <f t="shared" si="127"/>
        <v>0</v>
      </c>
      <c r="K276" s="41">
        <f t="shared" si="127"/>
        <v>0</v>
      </c>
      <c r="L276" s="41">
        <f t="shared" si="127"/>
        <v>0</v>
      </c>
      <c r="M276" s="41" t="str">
        <f>IF(ISERROR(SUM(N276/L276)),"-",SUM(N276/L276))</f>
        <v>-</v>
      </c>
      <c r="N276" s="41">
        <f t="shared" ref="N276:T276" si="128">SUM(N277,N278,N279,N280)</f>
        <v>0</v>
      </c>
      <c r="O276" s="41">
        <f t="shared" si="128"/>
        <v>0</v>
      </c>
      <c r="P276" s="41">
        <f t="shared" si="128"/>
        <v>0</v>
      </c>
      <c r="Q276" s="41">
        <f t="shared" si="128"/>
        <v>0</v>
      </c>
      <c r="R276" s="41">
        <f t="shared" si="128"/>
        <v>0</v>
      </c>
      <c r="S276" s="41">
        <f t="shared" si="128"/>
        <v>0</v>
      </c>
      <c r="T276" s="43">
        <f t="shared" si="128"/>
        <v>0</v>
      </c>
      <c r="U276" s="3">
        <v>1471</v>
      </c>
    </row>
    <row r="277" spans="1:21">
      <c r="A277" s="25" t="s">
        <v>312</v>
      </c>
      <c r="B277" s="25" t="s">
        <v>27</v>
      </c>
      <c r="C277" s="26" t="s">
        <v>27</v>
      </c>
      <c r="D277" s="27" t="s">
        <v>27</v>
      </c>
      <c r="E277" s="26" t="str">
        <f>IF(ISERROR(SUM(D277-C277)),"-",SUM(D277-C277))</f>
        <v>-</v>
      </c>
      <c r="F277" s="28" t="str">
        <f t="shared" si="122"/>
        <v>-</v>
      </c>
      <c r="G277" s="27" t="s">
        <v>27</v>
      </c>
      <c r="H277" s="27" t="s">
        <v>27</v>
      </c>
      <c r="I277" s="27" t="s">
        <v>27</v>
      </c>
      <c r="J277" s="27" t="s">
        <v>27</v>
      </c>
      <c r="K277" s="27" t="s">
        <v>27</v>
      </c>
      <c r="L277" s="27" t="s">
        <v>27</v>
      </c>
      <c r="M277" s="27" t="s">
        <v>27</v>
      </c>
      <c r="N277" s="26" t="str">
        <f>IF(ISERROR((L277*M277)/100),"-",(L277*M277)/100)</f>
        <v>-</v>
      </c>
      <c r="O277" s="27" t="s">
        <v>27</v>
      </c>
      <c r="P277" s="27" t="s">
        <v>27</v>
      </c>
      <c r="Q277" s="27" t="s">
        <v>27</v>
      </c>
      <c r="R277" s="27" t="s">
        <v>27</v>
      </c>
      <c r="S277" s="27" t="s">
        <v>27</v>
      </c>
      <c r="T277" s="29" t="s">
        <v>27</v>
      </c>
      <c r="U277" s="24">
        <v>1472</v>
      </c>
    </row>
    <row r="278" spans="1:21">
      <c r="A278" s="25" t="s">
        <v>313</v>
      </c>
      <c r="B278" s="25" t="s">
        <v>27</v>
      </c>
      <c r="C278" s="26" t="s">
        <v>27</v>
      </c>
      <c r="D278" s="27" t="s">
        <v>27</v>
      </c>
      <c r="E278" s="26" t="str">
        <f>IF(ISERROR(SUM(D278-C278)),"-",SUM(D278-C278))</f>
        <v>-</v>
      </c>
      <c r="F278" s="28" t="str">
        <f t="shared" si="122"/>
        <v>-</v>
      </c>
      <c r="G278" s="27" t="s">
        <v>27</v>
      </c>
      <c r="H278" s="27" t="s">
        <v>27</v>
      </c>
      <c r="I278" s="27" t="s">
        <v>27</v>
      </c>
      <c r="J278" s="27" t="s">
        <v>27</v>
      </c>
      <c r="K278" s="27" t="s">
        <v>27</v>
      </c>
      <c r="L278" s="27" t="s">
        <v>27</v>
      </c>
      <c r="M278" s="27" t="s">
        <v>27</v>
      </c>
      <c r="N278" s="26" t="str">
        <f>IF(ISERROR((L278*M278)/100),"-",(L278*M278)/100)</f>
        <v>-</v>
      </c>
      <c r="O278" s="27" t="s">
        <v>27</v>
      </c>
      <c r="P278" s="27" t="s">
        <v>27</v>
      </c>
      <c r="Q278" s="27" t="s">
        <v>27</v>
      </c>
      <c r="R278" s="27" t="s">
        <v>27</v>
      </c>
      <c r="S278" s="27" t="s">
        <v>27</v>
      </c>
      <c r="T278" s="29" t="s">
        <v>27</v>
      </c>
      <c r="U278" s="24">
        <v>1473</v>
      </c>
    </row>
    <row r="279" spans="1:21">
      <c r="A279" s="25" t="s">
        <v>314</v>
      </c>
      <c r="B279" s="25" t="s">
        <v>27</v>
      </c>
      <c r="C279" s="26" t="s">
        <v>27</v>
      </c>
      <c r="D279" s="27" t="s">
        <v>27</v>
      </c>
      <c r="E279" s="26" t="str">
        <f>IF(ISERROR(SUM(D279-C279)),"-",SUM(D279-C279))</f>
        <v>-</v>
      </c>
      <c r="F279" s="28" t="str">
        <f t="shared" si="122"/>
        <v>-</v>
      </c>
      <c r="G279" s="27" t="s">
        <v>27</v>
      </c>
      <c r="H279" s="27" t="s">
        <v>27</v>
      </c>
      <c r="I279" s="27" t="s">
        <v>27</v>
      </c>
      <c r="J279" s="27" t="s">
        <v>27</v>
      </c>
      <c r="K279" s="27" t="s">
        <v>27</v>
      </c>
      <c r="L279" s="27" t="s">
        <v>27</v>
      </c>
      <c r="M279" s="27" t="s">
        <v>27</v>
      </c>
      <c r="N279" s="26" t="str">
        <f>IF(ISERROR((L279*M279)/100),"-",(L279*M279)/100)</f>
        <v>-</v>
      </c>
      <c r="O279" s="27" t="s">
        <v>27</v>
      </c>
      <c r="P279" s="27" t="s">
        <v>27</v>
      </c>
      <c r="Q279" s="27" t="s">
        <v>27</v>
      </c>
      <c r="R279" s="27" t="s">
        <v>27</v>
      </c>
      <c r="S279" s="27" t="s">
        <v>27</v>
      </c>
      <c r="T279" s="29" t="s">
        <v>27</v>
      </c>
      <c r="U279" s="24">
        <v>1474</v>
      </c>
    </row>
    <row r="280" spans="1:21">
      <c r="A280" s="25" t="s">
        <v>315</v>
      </c>
      <c r="B280" s="25" t="s">
        <v>27</v>
      </c>
      <c r="C280" s="26" t="s">
        <v>27</v>
      </c>
      <c r="D280" s="27" t="s">
        <v>27</v>
      </c>
      <c r="E280" s="26" t="str">
        <f>IF(ISERROR(SUM(D280-C280)),"-",SUM(D280-C280))</f>
        <v>-</v>
      </c>
      <c r="F280" s="28" t="str">
        <f t="shared" si="122"/>
        <v>-</v>
      </c>
      <c r="G280" s="27" t="s">
        <v>27</v>
      </c>
      <c r="H280" s="27" t="s">
        <v>27</v>
      </c>
      <c r="I280" s="27" t="s">
        <v>27</v>
      </c>
      <c r="J280" s="27" t="s">
        <v>27</v>
      </c>
      <c r="K280" s="27" t="s">
        <v>27</v>
      </c>
      <c r="L280" s="27" t="s">
        <v>27</v>
      </c>
      <c r="M280" s="27" t="s">
        <v>27</v>
      </c>
      <c r="N280" s="26" t="str">
        <f>IF(ISERROR((L280*M280)/100),"-",(L280*M280)/100)</f>
        <v>-</v>
      </c>
      <c r="O280" s="27" t="s">
        <v>27</v>
      </c>
      <c r="P280" s="27" t="s">
        <v>27</v>
      </c>
      <c r="Q280" s="27" t="s">
        <v>27</v>
      </c>
      <c r="R280" s="27" t="s">
        <v>27</v>
      </c>
      <c r="S280" s="27" t="s">
        <v>27</v>
      </c>
      <c r="T280" s="29" t="s">
        <v>27</v>
      </c>
      <c r="U280" s="24">
        <v>1475</v>
      </c>
    </row>
    <row r="281" spans="1:21">
      <c r="A281" s="40" t="s">
        <v>425</v>
      </c>
      <c r="B281" s="40" t="s">
        <v>426</v>
      </c>
      <c r="C281" s="41">
        <f>SUM(C282,C283,C284,C285)</f>
        <v>0</v>
      </c>
      <c r="D281" s="41">
        <f>SUM(D282,D283,D284,D285)</f>
        <v>0</v>
      </c>
      <c r="E281" s="41">
        <f>SUM(E282,E283,E284,E285)</f>
        <v>0</v>
      </c>
      <c r="F281" s="42" t="str">
        <f t="shared" si="122"/>
        <v>-</v>
      </c>
      <c r="G281" s="41">
        <f t="shared" ref="G281:L281" si="129">SUM(G282,G283,G284,G285)</f>
        <v>0</v>
      </c>
      <c r="H281" s="41">
        <f t="shared" si="129"/>
        <v>0</v>
      </c>
      <c r="I281" s="41">
        <f t="shared" si="129"/>
        <v>0</v>
      </c>
      <c r="J281" s="41">
        <f t="shared" si="129"/>
        <v>0</v>
      </c>
      <c r="K281" s="41">
        <f t="shared" si="129"/>
        <v>0</v>
      </c>
      <c r="L281" s="41">
        <f t="shared" si="129"/>
        <v>0</v>
      </c>
      <c r="M281" s="41" t="str">
        <f>IF(ISERROR(SUM(N281/L281)),"-",SUM(N281/L281))</f>
        <v>-</v>
      </c>
      <c r="N281" s="41">
        <f t="shared" ref="N281:T281" si="130">SUM(N282,N283,N284,N285)</f>
        <v>0</v>
      </c>
      <c r="O281" s="41">
        <f t="shared" si="130"/>
        <v>0</v>
      </c>
      <c r="P281" s="41">
        <f t="shared" si="130"/>
        <v>0</v>
      </c>
      <c r="Q281" s="41">
        <f t="shared" si="130"/>
        <v>0</v>
      </c>
      <c r="R281" s="41">
        <f t="shared" si="130"/>
        <v>0</v>
      </c>
      <c r="S281" s="41">
        <f t="shared" si="130"/>
        <v>0</v>
      </c>
      <c r="T281" s="43">
        <f t="shared" si="130"/>
        <v>0</v>
      </c>
      <c r="U281" s="3">
        <v>1476</v>
      </c>
    </row>
    <row r="282" spans="1:21">
      <c r="A282" s="25" t="s">
        <v>312</v>
      </c>
      <c r="B282" s="25" t="s">
        <v>27</v>
      </c>
      <c r="C282" s="26" t="s">
        <v>27</v>
      </c>
      <c r="D282" s="27" t="s">
        <v>27</v>
      </c>
      <c r="E282" s="26" t="str">
        <f>IF(ISERROR(SUM(D282-C282)),"-",SUM(D282-C282))</f>
        <v>-</v>
      </c>
      <c r="F282" s="28" t="str">
        <f t="shared" si="122"/>
        <v>-</v>
      </c>
      <c r="G282" s="27" t="s">
        <v>27</v>
      </c>
      <c r="H282" s="27" t="s">
        <v>27</v>
      </c>
      <c r="I282" s="27" t="s">
        <v>27</v>
      </c>
      <c r="J282" s="27" t="s">
        <v>27</v>
      </c>
      <c r="K282" s="27" t="s">
        <v>27</v>
      </c>
      <c r="L282" s="27" t="s">
        <v>27</v>
      </c>
      <c r="M282" s="27" t="s">
        <v>27</v>
      </c>
      <c r="N282" s="26" t="str">
        <f>IF(ISERROR((L282*M282)/100),"-",(L282*M282)/100)</f>
        <v>-</v>
      </c>
      <c r="O282" s="27" t="s">
        <v>27</v>
      </c>
      <c r="P282" s="27" t="s">
        <v>27</v>
      </c>
      <c r="Q282" s="27" t="s">
        <v>27</v>
      </c>
      <c r="R282" s="27" t="s">
        <v>27</v>
      </c>
      <c r="S282" s="27" t="s">
        <v>27</v>
      </c>
      <c r="T282" s="29" t="s">
        <v>27</v>
      </c>
      <c r="U282" s="24">
        <v>1477</v>
      </c>
    </row>
    <row r="283" spans="1:21">
      <c r="A283" s="25" t="s">
        <v>313</v>
      </c>
      <c r="B283" s="25" t="s">
        <v>27</v>
      </c>
      <c r="C283" s="26" t="s">
        <v>27</v>
      </c>
      <c r="D283" s="27" t="s">
        <v>27</v>
      </c>
      <c r="E283" s="26" t="str">
        <f>IF(ISERROR(SUM(D283-C283)),"-",SUM(D283-C283))</f>
        <v>-</v>
      </c>
      <c r="F283" s="28" t="str">
        <f t="shared" si="122"/>
        <v>-</v>
      </c>
      <c r="G283" s="27" t="s">
        <v>27</v>
      </c>
      <c r="H283" s="27" t="s">
        <v>27</v>
      </c>
      <c r="I283" s="27" t="s">
        <v>27</v>
      </c>
      <c r="J283" s="27" t="s">
        <v>27</v>
      </c>
      <c r="K283" s="27" t="s">
        <v>27</v>
      </c>
      <c r="L283" s="27" t="s">
        <v>27</v>
      </c>
      <c r="M283" s="27" t="s">
        <v>27</v>
      </c>
      <c r="N283" s="26" t="str">
        <f>IF(ISERROR((L283*M283)/100),"-",(L283*M283)/100)</f>
        <v>-</v>
      </c>
      <c r="O283" s="27" t="s">
        <v>27</v>
      </c>
      <c r="P283" s="27" t="s">
        <v>27</v>
      </c>
      <c r="Q283" s="27" t="s">
        <v>27</v>
      </c>
      <c r="R283" s="27" t="s">
        <v>27</v>
      </c>
      <c r="S283" s="27" t="s">
        <v>27</v>
      </c>
      <c r="T283" s="29" t="s">
        <v>27</v>
      </c>
      <c r="U283" s="24">
        <v>1478</v>
      </c>
    </row>
    <row r="284" spans="1:21">
      <c r="A284" s="25" t="s">
        <v>314</v>
      </c>
      <c r="B284" s="25" t="s">
        <v>27</v>
      </c>
      <c r="C284" s="26" t="s">
        <v>27</v>
      </c>
      <c r="D284" s="27" t="s">
        <v>27</v>
      </c>
      <c r="E284" s="26" t="str">
        <f>IF(ISERROR(SUM(D284-C284)),"-",SUM(D284-C284))</f>
        <v>-</v>
      </c>
      <c r="F284" s="28" t="str">
        <f t="shared" si="122"/>
        <v>-</v>
      </c>
      <c r="G284" s="27" t="s">
        <v>27</v>
      </c>
      <c r="H284" s="27" t="s">
        <v>27</v>
      </c>
      <c r="I284" s="27" t="s">
        <v>27</v>
      </c>
      <c r="J284" s="27" t="s">
        <v>27</v>
      </c>
      <c r="K284" s="27" t="s">
        <v>27</v>
      </c>
      <c r="L284" s="27" t="s">
        <v>27</v>
      </c>
      <c r="M284" s="27" t="s">
        <v>27</v>
      </c>
      <c r="N284" s="26" t="str">
        <f>IF(ISERROR((L284*M284)/100),"-",(L284*M284)/100)</f>
        <v>-</v>
      </c>
      <c r="O284" s="27" t="s">
        <v>27</v>
      </c>
      <c r="P284" s="27" t="s">
        <v>27</v>
      </c>
      <c r="Q284" s="27" t="s">
        <v>27</v>
      </c>
      <c r="R284" s="27" t="s">
        <v>27</v>
      </c>
      <c r="S284" s="27" t="s">
        <v>27</v>
      </c>
      <c r="T284" s="29" t="s">
        <v>27</v>
      </c>
      <c r="U284" s="24">
        <v>1479</v>
      </c>
    </row>
    <row r="285" spans="1:21">
      <c r="A285" s="25" t="s">
        <v>315</v>
      </c>
      <c r="B285" s="25" t="s">
        <v>27</v>
      </c>
      <c r="C285" s="26" t="s">
        <v>27</v>
      </c>
      <c r="D285" s="27" t="s">
        <v>27</v>
      </c>
      <c r="E285" s="26" t="str">
        <f>IF(ISERROR(SUM(D285-C285)),"-",SUM(D285-C285))</f>
        <v>-</v>
      </c>
      <c r="F285" s="28" t="str">
        <f t="shared" si="122"/>
        <v>-</v>
      </c>
      <c r="G285" s="27" t="s">
        <v>27</v>
      </c>
      <c r="H285" s="27" t="s">
        <v>27</v>
      </c>
      <c r="I285" s="27" t="s">
        <v>27</v>
      </c>
      <c r="J285" s="27" t="s">
        <v>27</v>
      </c>
      <c r="K285" s="27" t="s">
        <v>27</v>
      </c>
      <c r="L285" s="27" t="s">
        <v>27</v>
      </c>
      <c r="M285" s="27" t="s">
        <v>27</v>
      </c>
      <c r="N285" s="26" t="str">
        <f>IF(ISERROR((L285*M285)/100),"-",(L285*M285)/100)</f>
        <v>-</v>
      </c>
      <c r="O285" s="27" t="s">
        <v>27</v>
      </c>
      <c r="P285" s="27" t="s">
        <v>27</v>
      </c>
      <c r="Q285" s="27" t="s">
        <v>27</v>
      </c>
      <c r="R285" s="27" t="s">
        <v>27</v>
      </c>
      <c r="S285" s="27" t="s">
        <v>27</v>
      </c>
      <c r="T285" s="29" t="s">
        <v>27</v>
      </c>
      <c r="U285" s="24">
        <v>1480</v>
      </c>
    </row>
    <row r="286" spans="1:21">
      <c r="A286" s="40" t="s">
        <v>427</v>
      </c>
      <c r="B286" s="40" t="s">
        <v>428</v>
      </c>
      <c r="C286" s="41">
        <f>SUM(C287,C288,C289,C290)</f>
        <v>0</v>
      </c>
      <c r="D286" s="41">
        <f>SUM(D287,D288,D289,D290)</f>
        <v>0</v>
      </c>
      <c r="E286" s="41">
        <f>SUM(E287,E288,E289,E290)</f>
        <v>0</v>
      </c>
      <c r="F286" s="42" t="str">
        <f t="shared" si="122"/>
        <v>-</v>
      </c>
      <c r="G286" s="41">
        <f t="shared" ref="G286:L286" si="131">SUM(G287,G288,G289,G290)</f>
        <v>0</v>
      </c>
      <c r="H286" s="41">
        <f t="shared" si="131"/>
        <v>0</v>
      </c>
      <c r="I286" s="41">
        <f t="shared" si="131"/>
        <v>0</v>
      </c>
      <c r="J286" s="41">
        <f t="shared" si="131"/>
        <v>0</v>
      </c>
      <c r="K286" s="41">
        <f t="shared" si="131"/>
        <v>0</v>
      </c>
      <c r="L286" s="41">
        <f t="shared" si="131"/>
        <v>0</v>
      </c>
      <c r="M286" s="41" t="str">
        <f>IF(ISERROR(SUM(N286/L286)),"-",SUM(N286/L286))</f>
        <v>-</v>
      </c>
      <c r="N286" s="41">
        <f t="shared" ref="N286:T286" si="132">SUM(N287,N288,N289,N290)</f>
        <v>0</v>
      </c>
      <c r="O286" s="41">
        <f t="shared" si="132"/>
        <v>0</v>
      </c>
      <c r="P286" s="41">
        <f t="shared" si="132"/>
        <v>0</v>
      </c>
      <c r="Q286" s="41">
        <f t="shared" si="132"/>
        <v>0</v>
      </c>
      <c r="R286" s="41">
        <f t="shared" si="132"/>
        <v>0</v>
      </c>
      <c r="S286" s="41">
        <f t="shared" si="132"/>
        <v>0</v>
      </c>
      <c r="T286" s="43">
        <f t="shared" si="132"/>
        <v>0</v>
      </c>
      <c r="U286" s="3">
        <v>1481</v>
      </c>
    </row>
    <row r="287" spans="1:21">
      <c r="A287" s="25" t="s">
        <v>312</v>
      </c>
      <c r="B287" s="25" t="s">
        <v>27</v>
      </c>
      <c r="C287" s="26" t="s">
        <v>27</v>
      </c>
      <c r="D287" s="27" t="s">
        <v>27</v>
      </c>
      <c r="E287" s="26" t="str">
        <f>IF(ISERROR(SUM(D287-C287)),"-",SUM(D287-C287))</f>
        <v>-</v>
      </c>
      <c r="F287" s="28" t="str">
        <f t="shared" si="122"/>
        <v>-</v>
      </c>
      <c r="G287" s="27" t="s">
        <v>27</v>
      </c>
      <c r="H287" s="27" t="s">
        <v>27</v>
      </c>
      <c r="I287" s="27" t="s">
        <v>27</v>
      </c>
      <c r="J287" s="27" t="s">
        <v>27</v>
      </c>
      <c r="K287" s="27" t="s">
        <v>27</v>
      </c>
      <c r="L287" s="27" t="s">
        <v>27</v>
      </c>
      <c r="M287" s="27" t="s">
        <v>27</v>
      </c>
      <c r="N287" s="26" t="str">
        <f>IF(ISERROR((L287*M287)/100),"-",(L287*M287)/100)</f>
        <v>-</v>
      </c>
      <c r="O287" s="27" t="s">
        <v>27</v>
      </c>
      <c r="P287" s="27" t="s">
        <v>27</v>
      </c>
      <c r="Q287" s="27" t="s">
        <v>27</v>
      </c>
      <c r="R287" s="27" t="s">
        <v>27</v>
      </c>
      <c r="S287" s="27" t="s">
        <v>27</v>
      </c>
      <c r="T287" s="29" t="s">
        <v>27</v>
      </c>
      <c r="U287" s="24">
        <v>1482</v>
      </c>
    </row>
    <row r="288" spans="1:21">
      <c r="A288" s="25" t="s">
        <v>313</v>
      </c>
      <c r="B288" s="25" t="s">
        <v>27</v>
      </c>
      <c r="C288" s="26" t="s">
        <v>27</v>
      </c>
      <c r="D288" s="27" t="s">
        <v>27</v>
      </c>
      <c r="E288" s="26" t="str">
        <f>IF(ISERROR(SUM(D288-C288)),"-",SUM(D288-C288))</f>
        <v>-</v>
      </c>
      <c r="F288" s="28" t="str">
        <f t="shared" si="122"/>
        <v>-</v>
      </c>
      <c r="G288" s="27" t="s">
        <v>27</v>
      </c>
      <c r="H288" s="27" t="s">
        <v>27</v>
      </c>
      <c r="I288" s="27" t="s">
        <v>27</v>
      </c>
      <c r="J288" s="27" t="s">
        <v>27</v>
      </c>
      <c r="K288" s="27" t="s">
        <v>27</v>
      </c>
      <c r="L288" s="27" t="s">
        <v>27</v>
      </c>
      <c r="M288" s="27" t="s">
        <v>27</v>
      </c>
      <c r="N288" s="26" t="str">
        <f>IF(ISERROR((L288*M288)/100),"-",(L288*M288)/100)</f>
        <v>-</v>
      </c>
      <c r="O288" s="27" t="s">
        <v>27</v>
      </c>
      <c r="P288" s="27" t="s">
        <v>27</v>
      </c>
      <c r="Q288" s="27" t="s">
        <v>27</v>
      </c>
      <c r="R288" s="27" t="s">
        <v>27</v>
      </c>
      <c r="S288" s="27" t="s">
        <v>27</v>
      </c>
      <c r="T288" s="29" t="s">
        <v>27</v>
      </c>
      <c r="U288" s="24">
        <v>1483</v>
      </c>
    </row>
    <row r="289" spans="1:21">
      <c r="A289" s="25" t="s">
        <v>314</v>
      </c>
      <c r="B289" s="25" t="s">
        <v>27</v>
      </c>
      <c r="C289" s="26" t="s">
        <v>27</v>
      </c>
      <c r="D289" s="27" t="s">
        <v>27</v>
      </c>
      <c r="E289" s="26" t="str">
        <f>IF(ISERROR(SUM(D289-C289)),"-",SUM(D289-C289))</f>
        <v>-</v>
      </c>
      <c r="F289" s="28" t="str">
        <f t="shared" si="122"/>
        <v>-</v>
      </c>
      <c r="G289" s="27" t="s">
        <v>27</v>
      </c>
      <c r="H289" s="27" t="s">
        <v>27</v>
      </c>
      <c r="I289" s="27" t="s">
        <v>27</v>
      </c>
      <c r="J289" s="27" t="s">
        <v>27</v>
      </c>
      <c r="K289" s="27" t="s">
        <v>27</v>
      </c>
      <c r="L289" s="27" t="s">
        <v>27</v>
      </c>
      <c r="M289" s="27" t="s">
        <v>27</v>
      </c>
      <c r="N289" s="26" t="str">
        <f>IF(ISERROR((L289*M289)/100),"-",(L289*M289)/100)</f>
        <v>-</v>
      </c>
      <c r="O289" s="27" t="s">
        <v>27</v>
      </c>
      <c r="P289" s="27" t="s">
        <v>27</v>
      </c>
      <c r="Q289" s="27" t="s">
        <v>27</v>
      </c>
      <c r="R289" s="27" t="s">
        <v>27</v>
      </c>
      <c r="S289" s="27" t="s">
        <v>27</v>
      </c>
      <c r="T289" s="29" t="s">
        <v>27</v>
      </c>
      <c r="U289" s="24">
        <v>1484</v>
      </c>
    </row>
    <row r="290" spans="1:21">
      <c r="A290" s="25" t="s">
        <v>315</v>
      </c>
      <c r="B290" s="25" t="s">
        <v>27</v>
      </c>
      <c r="C290" s="26" t="s">
        <v>27</v>
      </c>
      <c r="D290" s="27" t="s">
        <v>27</v>
      </c>
      <c r="E290" s="26" t="str">
        <f>IF(ISERROR(SUM(D290-C290)),"-",SUM(D290-C290))</f>
        <v>-</v>
      </c>
      <c r="F290" s="28" t="str">
        <f t="shared" si="122"/>
        <v>-</v>
      </c>
      <c r="G290" s="27" t="s">
        <v>27</v>
      </c>
      <c r="H290" s="27" t="s">
        <v>27</v>
      </c>
      <c r="I290" s="27" t="s">
        <v>27</v>
      </c>
      <c r="J290" s="27" t="s">
        <v>27</v>
      </c>
      <c r="K290" s="27" t="s">
        <v>27</v>
      </c>
      <c r="L290" s="27" t="s">
        <v>27</v>
      </c>
      <c r="M290" s="27" t="s">
        <v>27</v>
      </c>
      <c r="N290" s="26" t="str">
        <f>IF(ISERROR((L290*M290)/100),"-",(L290*M290)/100)</f>
        <v>-</v>
      </c>
      <c r="O290" s="27" t="s">
        <v>27</v>
      </c>
      <c r="P290" s="27" t="s">
        <v>27</v>
      </c>
      <c r="Q290" s="27" t="s">
        <v>27</v>
      </c>
      <c r="R290" s="27" t="s">
        <v>27</v>
      </c>
      <c r="S290" s="27" t="s">
        <v>27</v>
      </c>
      <c r="T290" s="29" t="s">
        <v>27</v>
      </c>
      <c r="U290" s="24">
        <v>1485</v>
      </c>
    </row>
    <row r="291" spans="1:21">
      <c r="A291" s="40" t="s">
        <v>429</v>
      </c>
      <c r="B291" s="40" t="s">
        <v>430</v>
      </c>
      <c r="C291" s="41">
        <f>SUM(C292,C293,C294,C295)</f>
        <v>0</v>
      </c>
      <c r="D291" s="41">
        <f>SUM(D292,D293,D294,D295)</f>
        <v>0</v>
      </c>
      <c r="E291" s="41">
        <f>SUM(E292,E293,E294,E295)</f>
        <v>0</v>
      </c>
      <c r="F291" s="42" t="str">
        <f t="shared" si="122"/>
        <v>-</v>
      </c>
      <c r="G291" s="41">
        <f t="shared" ref="G291:L291" si="133">SUM(G292,G293,G294,G295)</f>
        <v>0</v>
      </c>
      <c r="H291" s="41">
        <f t="shared" si="133"/>
        <v>0</v>
      </c>
      <c r="I291" s="41">
        <f t="shared" si="133"/>
        <v>0</v>
      </c>
      <c r="J291" s="41">
        <f t="shared" si="133"/>
        <v>0</v>
      </c>
      <c r="K291" s="41">
        <f t="shared" si="133"/>
        <v>0</v>
      </c>
      <c r="L291" s="41">
        <f t="shared" si="133"/>
        <v>0</v>
      </c>
      <c r="M291" s="41" t="str">
        <f>IF(ISERROR(SUM(N291/L291)),"-",SUM(N291/L291))</f>
        <v>-</v>
      </c>
      <c r="N291" s="41">
        <f t="shared" ref="N291:T291" si="134">SUM(N292,N293,N294,N295)</f>
        <v>0</v>
      </c>
      <c r="O291" s="41">
        <f t="shared" si="134"/>
        <v>0</v>
      </c>
      <c r="P291" s="41">
        <f t="shared" si="134"/>
        <v>0</v>
      </c>
      <c r="Q291" s="41">
        <f t="shared" si="134"/>
        <v>0</v>
      </c>
      <c r="R291" s="41">
        <f t="shared" si="134"/>
        <v>0</v>
      </c>
      <c r="S291" s="41">
        <f t="shared" si="134"/>
        <v>0</v>
      </c>
      <c r="T291" s="43">
        <f t="shared" si="134"/>
        <v>0</v>
      </c>
      <c r="U291" s="3">
        <v>1486</v>
      </c>
    </row>
    <row r="292" spans="1:21">
      <c r="A292" s="25" t="s">
        <v>312</v>
      </c>
      <c r="B292" s="25" t="s">
        <v>27</v>
      </c>
      <c r="C292" s="26" t="s">
        <v>27</v>
      </c>
      <c r="D292" s="27" t="s">
        <v>27</v>
      </c>
      <c r="E292" s="26" t="str">
        <f>IF(ISERROR(SUM(D292-C292)),"-",SUM(D292-C292))</f>
        <v>-</v>
      </c>
      <c r="F292" s="28" t="str">
        <f t="shared" si="122"/>
        <v>-</v>
      </c>
      <c r="G292" s="27" t="s">
        <v>27</v>
      </c>
      <c r="H292" s="27" t="s">
        <v>27</v>
      </c>
      <c r="I292" s="27" t="s">
        <v>27</v>
      </c>
      <c r="J292" s="27" t="s">
        <v>27</v>
      </c>
      <c r="K292" s="27" t="s">
        <v>27</v>
      </c>
      <c r="L292" s="27" t="s">
        <v>27</v>
      </c>
      <c r="M292" s="27" t="s">
        <v>27</v>
      </c>
      <c r="N292" s="26" t="str">
        <f>IF(ISERROR((L292*M292)/100),"-",(L292*M292)/100)</f>
        <v>-</v>
      </c>
      <c r="O292" s="27" t="s">
        <v>27</v>
      </c>
      <c r="P292" s="27" t="s">
        <v>27</v>
      </c>
      <c r="Q292" s="27" t="s">
        <v>27</v>
      </c>
      <c r="R292" s="27" t="s">
        <v>27</v>
      </c>
      <c r="S292" s="27" t="s">
        <v>27</v>
      </c>
      <c r="T292" s="29" t="s">
        <v>27</v>
      </c>
      <c r="U292" s="24">
        <v>1487</v>
      </c>
    </row>
    <row r="293" spans="1:21">
      <c r="A293" s="25" t="s">
        <v>313</v>
      </c>
      <c r="B293" s="25" t="s">
        <v>27</v>
      </c>
      <c r="C293" s="26" t="s">
        <v>27</v>
      </c>
      <c r="D293" s="27" t="s">
        <v>27</v>
      </c>
      <c r="E293" s="26" t="str">
        <f>IF(ISERROR(SUM(D293-C293)),"-",SUM(D293-C293))</f>
        <v>-</v>
      </c>
      <c r="F293" s="28" t="str">
        <f t="shared" si="122"/>
        <v>-</v>
      </c>
      <c r="G293" s="27" t="s">
        <v>27</v>
      </c>
      <c r="H293" s="27" t="s">
        <v>27</v>
      </c>
      <c r="I293" s="27" t="s">
        <v>27</v>
      </c>
      <c r="J293" s="27" t="s">
        <v>27</v>
      </c>
      <c r="K293" s="27" t="s">
        <v>27</v>
      </c>
      <c r="L293" s="27" t="s">
        <v>27</v>
      </c>
      <c r="M293" s="27" t="s">
        <v>27</v>
      </c>
      <c r="N293" s="26" t="str">
        <f>IF(ISERROR((L293*M293)/100),"-",(L293*M293)/100)</f>
        <v>-</v>
      </c>
      <c r="O293" s="27" t="s">
        <v>27</v>
      </c>
      <c r="P293" s="27" t="s">
        <v>27</v>
      </c>
      <c r="Q293" s="27" t="s">
        <v>27</v>
      </c>
      <c r="R293" s="27" t="s">
        <v>27</v>
      </c>
      <c r="S293" s="27" t="s">
        <v>27</v>
      </c>
      <c r="T293" s="29" t="s">
        <v>27</v>
      </c>
      <c r="U293" s="24">
        <v>1488</v>
      </c>
    </row>
    <row r="294" spans="1:21">
      <c r="A294" s="25" t="s">
        <v>314</v>
      </c>
      <c r="B294" s="25" t="s">
        <v>27</v>
      </c>
      <c r="C294" s="26" t="s">
        <v>27</v>
      </c>
      <c r="D294" s="27" t="s">
        <v>27</v>
      </c>
      <c r="E294" s="26" t="str">
        <f>IF(ISERROR(SUM(D294-C294)),"-",SUM(D294-C294))</f>
        <v>-</v>
      </c>
      <c r="F294" s="28" t="str">
        <f t="shared" si="122"/>
        <v>-</v>
      </c>
      <c r="G294" s="27" t="s">
        <v>27</v>
      </c>
      <c r="H294" s="27" t="s">
        <v>27</v>
      </c>
      <c r="I294" s="27" t="s">
        <v>27</v>
      </c>
      <c r="J294" s="27" t="s">
        <v>27</v>
      </c>
      <c r="K294" s="27" t="s">
        <v>27</v>
      </c>
      <c r="L294" s="27" t="s">
        <v>27</v>
      </c>
      <c r="M294" s="27" t="s">
        <v>27</v>
      </c>
      <c r="N294" s="26" t="str">
        <f>IF(ISERROR((L294*M294)/100),"-",(L294*M294)/100)</f>
        <v>-</v>
      </c>
      <c r="O294" s="27" t="s">
        <v>27</v>
      </c>
      <c r="P294" s="27" t="s">
        <v>27</v>
      </c>
      <c r="Q294" s="27" t="s">
        <v>27</v>
      </c>
      <c r="R294" s="27" t="s">
        <v>27</v>
      </c>
      <c r="S294" s="27" t="s">
        <v>27</v>
      </c>
      <c r="T294" s="29" t="s">
        <v>27</v>
      </c>
      <c r="U294" s="24">
        <v>1489</v>
      </c>
    </row>
    <row r="295" spans="1:21">
      <c r="A295" s="25" t="s">
        <v>315</v>
      </c>
      <c r="B295" s="25" t="s">
        <v>27</v>
      </c>
      <c r="C295" s="26" t="s">
        <v>27</v>
      </c>
      <c r="D295" s="27" t="s">
        <v>27</v>
      </c>
      <c r="E295" s="26" t="str">
        <f>IF(ISERROR(SUM(D295-C295)),"-",SUM(D295-C295))</f>
        <v>-</v>
      </c>
      <c r="F295" s="28" t="str">
        <f t="shared" si="122"/>
        <v>-</v>
      </c>
      <c r="G295" s="27" t="s">
        <v>27</v>
      </c>
      <c r="H295" s="27" t="s">
        <v>27</v>
      </c>
      <c r="I295" s="27" t="s">
        <v>27</v>
      </c>
      <c r="J295" s="27" t="s">
        <v>27</v>
      </c>
      <c r="K295" s="27" t="s">
        <v>27</v>
      </c>
      <c r="L295" s="27" t="s">
        <v>27</v>
      </c>
      <c r="M295" s="27" t="s">
        <v>27</v>
      </c>
      <c r="N295" s="26" t="str">
        <f>IF(ISERROR((L295*M295)/100),"-",(L295*M295)/100)</f>
        <v>-</v>
      </c>
      <c r="O295" s="27" t="s">
        <v>27</v>
      </c>
      <c r="P295" s="27" t="s">
        <v>27</v>
      </c>
      <c r="Q295" s="27" t="s">
        <v>27</v>
      </c>
      <c r="R295" s="27" t="s">
        <v>27</v>
      </c>
      <c r="S295" s="27" t="s">
        <v>27</v>
      </c>
      <c r="T295" s="29" t="s">
        <v>27</v>
      </c>
      <c r="U295" s="24">
        <v>1490</v>
      </c>
    </row>
    <row r="296" spans="1:21">
      <c r="A296" s="40" t="s">
        <v>431</v>
      </c>
      <c r="B296" s="40" t="s">
        <v>432</v>
      </c>
      <c r="C296" s="41">
        <f>SUM(C297,C298,C299,C300)</f>
        <v>0</v>
      </c>
      <c r="D296" s="41">
        <f>SUM(D297,D298,D299,D300)</f>
        <v>0</v>
      </c>
      <c r="E296" s="41">
        <f>SUM(E297,E298,E299,E300)</f>
        <v>0</v>
      </c>
      <c r="F296" s="42" t="str">
        <f t="shared" si="122"/>
        <v>-</v>
      </c>
      <c r="G296" s="41">
        <f t="shared" ref="G296:L296" si="135">SUM(G297,G298,G299,G300)</f>
        <v>0</v>
      </c>
      <c r="H296" s="41">
        <f t="shared" si="135"/>
        <v>0</v>
      </c>
      <c r="I296" s="41">
        <f t="shared" si="135"/>
        <v>0</v>
      </c>
      <c r="J296" s="41">
        <f t="shared" si="135"/>
        <v>0</v>
      </c>
      <c r="K296" s="41">
        <f t="shared" si="135"/>
        <v>0</v>
      </c>
      <c r="L296" s="41">
        <f t="shared" si="135"/>
        <v>0</v>
      </c>
      <c r="M296" s="41" t="str">
        <f>IF(ISERROR(SUM(N296/L296)),"-",SUM(N296/L296))</f>
        <v>-</v>
      </c>
      <c r="N296" s="41">
        <f t="shared" ref="N296:T296" si="136">SUM(N297,N298,N299,N300)</f>
        <v>0</v>
      </c>
      <c r="O296" s="41">
        <f t="shared" si="136"/>
        <v>0</v>
      </c>
      <c r="P296" s="41">
        <f t="shared" si="136"/>
        <v>0</v>
      </c>
      <c r="Q296" s="41">
        <f t="shared" si="136"/>
        <v>0</v>
      </c>
      <c r="R296" s="41">
        <f t="shared" si="136"/>
        <v>0</v>
      </c>
      <c r="S296" s="41">
        <f t="shared" si="136"/>
        <v>0</v>
      </c>
      <c r="T296" s="43">
        <f t="shared" si="136"/>
        <v>0</v>
      </c>
      <c r="U296" s="3">
        <v>1491</v>
      </c>
    </row>
    <row r="297" spans="1:21">
      <c r="A297" s="25" t="s">
        <v>312</v>
      </c>
      <c r="B297" s="25" t="s">
        <v>27</v>
      </c>
      <c r="C297" s="26" t="s">
        <v>27</v>
      </c>
      <c r="D297" s="27" t="s">
        <v>27</v>
      </c>
      <c r="E297" s="26" t="str">
        <f>IF(ISERROR(SUM(D297-C297)),"-",SUM(D297-C297))</f>
        <v>-</v>
      </c>
      <c r="F297" s="28" t="str">
        <f t="shared" si="122"/>
        <v>-</v>
      </c>
      <c r="G297" s="27" t="s">
        <v>27</v>
      </c>
      <c r="H297" s="27" t="s">
        <v>27</v>
      </c>
      <c r="I297" s="27" t="s">
        <v>27</v>
      </c>
      <c r="J297" s="27" t="s">
        <v>27</v>
      </c>
      <c r="K297" s="27" t="s">
        <v>27</v>
      </c>
      <c r="L297" s="27" t="s">
        <v>27</v>
      </c>
      <c r="M297" s="27" t="s">
        <v>27</v>
      </c>
      <c r="N297" s="26" t="str">
        <f>IF(ISERROR((L297*M297)/100),"-",(L297*M297)/100)</f>
        <v>-</v>
      </c>
      <c r="O297" s="27" t="s">
        <v>27</v>
      </c>
      <c r="P297" s="27" t="s">
        <v>27</v>
      </c>
      <c r="Q297" s="27" t="s">
        <v>27</v>
      </c>
      <c r="R297" s="27" t="s">
        <v>27</v>
      </c>
      <c r="S297" s="27" t="s">
        <v>27</v>
      </c>
      <c r="T297" s="29" t="s">
        <v>27</v>
      </c>
      <c r="U297" s="24">
        <v>1492</v>
      </c>
    </row>
    <row r="298" spans="1:21">
      <c r="A298" s="25" t="s">
        <v>313</v>
      </c>
      <c r="B298" s="25" t="s">
        <v>27</v>
      </c>
      <c r="C298" s="26" t="s">
        <v>27</v>
      </c>
      <c r="D298" s="27" t="s">
        <v>27</v>
      </c>
      <c r="E298" s="26" t="str">
        <f>IF(ISERROR(SUM(D298-C298)),"-",SUM(D298-C298))</f>
        <v>-</v>
      </c>
      <c r="F298" s="28" t="str">
        <f t="shared" si="122"/>
        <v>-</v>
      </c>
      <c r="G298" s="27" t="s">
        <v>27</v>
      </c>
      <c r="H298" s="27" t="s">
        <v>27</v>
      </c>
      <c r="I298" s="27" t="s">
        <v>27</v>
      </c>
      <c r="J298" s="27" t="s">
        <v>27</v>
      </c>
      <c r="K298" s="27" t="s">
        <v>27</v>
      </c>
      <c r="L298" s="27" t="s">
        <v>27</v>
      </c>
      <c r="M298" s="27" t="s">
        <v>27</v>
      </c>
      <c r="N298" s="26" t="str">
        <f>IF(ISERROR((L298*M298)/100),"-",(L298*M298)/100)</f>
        <v>-</v>
      </c>
      <c r="O298" s="27" t="s">
        <v>27</v>
      </c>
      <c r="P298" s="27" t="s">
        <v>27</v>
      </c>
      <c r="Q298" s="27" t="s">
        <v>27</v>
      </c>
      <c r="R298" s="27" t="s">
        <v>27</v>
      </c>
      <c r="S298" s="27" t="s">
        <v>27</v>
      </c>
      <c r="T298" s="29" t="s">
        <v>27</v>
      </c>
      <c r="U298" s="24">
        <v>1493</v>
      </c>
    </row>
    <row r="299" spans="1:21">
      <c r="A299" s="25" t="s">
        <v>314</v>
      </c>
      <c r="B299" s="25" t="s">
        <v>27</v>
      </c>
      <c r="C299" s="26" t="s">
        <v>27</v>
      </c>
      <c r="D299" s="27" t="s">
        <v>27</v>
      </c>
      <c r="E299" s="26" t="str">
        <f>IF(ISERROR(SUM(D299-C299)),"-",SUM(D299-C299))</f>
        <v>-</v>
      </c>
      <c r="F299" s="28" t="str">
        <f t="shared" si="122"/>
        <v>-</v>
      </c>
      <c r="G299" s="27" t="s">
        <v>27</v>
      </c>
      <c r="H299" s="27" t="s">
        <v>27</v>
      </c>
      <c r="I299" s="27" t="s">
        <v>27</v>
      </c>
      <c r="J299" s="27" t="s">
        <v>27</v>
      </c>
      <c r="K299" s="27" t="s">
        <v>27</v>
      </c>
      <c r="L299" s="27" t="s">
        <v>27</v>
      </c>
      <c r="M299" s="27" t="s">
        <v>27</v>
      </c>
      <c r="N299" s="26" t="str">
        <f>IF(ISERROR((L299*M299)/100),"-",(L299*M299)/100)</f>
        <v>-</v>
      </c>
      <c r="O299" s="27" t="s">
        <v>27</v>
      </c>
      <c r="P299" s="27" t="s">
        <v>27</v>
      </c>
      <c r="Q299" s="27" t="s">
        <v>27</v>
      </c>
      <c r="R299" s="27" t="s">
        <v>27</v>
      </c>
      <c r="S299" s="27" t="s">
        <v>27</v>
      </c>
      <c r="T299" s="29" t="s">
        <v>27</v>
      </c>
      <c r="U299" s="24">
        <v>1494</v>
      </c>
    </row>
    <row r="300" spans="1:21">
      <c r="A300" s="25" t="s">
        <v>315</v>
      </c>
      <c r="B300" s="25" t="s">
        <v>27</v>
      </c>
      <c r="C300" s="26" t="s">
        <v>27</v>
      </c>
      <c r="D300" s="27" t="s">
        <v>27</v>
      </c>
      <c r="E300" s="26" t="str">
        <f>IF(ISERROR(SUM(D300-C300)),"-",SUM(D300-C300))</f>
        <v>-</v>
      </c>
      <c r="F300" s="28" t="str">
        <f t="shared" si="122"/>
        <v>-</v>
      </c>
      <c r="G300" s="27" t="s">
        <v>27</v>
      </c>
      <c r="H300" s="27" t="s">
        <v>27</v>
      </c>
      <c r="I300" s="27" t="s">
        <v>27</v>
      </c>
      <c r="J300" s="27" t="s">
        <v>27</v>
      </c>
      <c r="K300" s="27" t="s">
        <v>27</v>
      </c>
      <c r="L300" s="27" t="s">
        <v>27</v>
      </c>
      <c r="M300" s="27" t="s">
        <v>27</v>
      </c>
      <c r="N300" s="26" t="str">
        <f>IF(ISERROR((L300*M300)/100),"-",(L300*M300)/100)</f>
        <v>-</v>
      </c>
      <c r="O300" s="27" t="s">
        <v>27</v>
      </c>
      <c r="P300" s="27" t="s">
        <v>27</v>
      </c>
      <c r="Q300" s="27" t="s">
        <v>27</v>
      </c>
      <c r="R300" s="27" t="s">
        <v>27</v>
      </c>
      <c r="S300" s="27" t="s">
        <v>27</v>
      </c>
      <c r="T300" s="29" t="s">
        <v>27</v>
      </c>
      <c r="U300" s="24">
        <v>1495</v>
      </c>
    </row>
    <row r="301" spans="1:21">
      <c r="A301" s="40" t="s">
        <v>433</v>
      </c>
      <c r="B301" s="40" t="s">
        <v>434</v>
      </c>
      <c r="C301" s="41">
        <f>SUM(C302,C303,C304,C305)</f>
        <v>0</v>
      </c>
      <c r="D301" s="41">
        <f>SUM(D302,D303,D304,D305)</f>
        <v>0</v>
      </c>
      <c r="E301" s="41">
        <f>SUM(E302,E303,E304,E305)</f>
        <v>0</v>
      </c>
      <c r="F301" s="42" t="str">
        <f t="shared" si="122"/>
        <v>-</v>
      </c>
      <c r="G301" s="41">
        <f t="shared" ref="G301:L301" si="137">SUM(G302,G303,G304,G305)</f>
        <v>0</v>
      </c>
      <c r="H301" s="41">
        <f t="shared" si="137"/>
        <v>0</v>
      </c>
      <c r="I301" s="41">
        <f t="shared" si="137"/>
        <v>0</v>
      </c>
      <c r="J301" s="41">
        <f t="shared" si="137"/>
        <v>0</v>
      </c>
      <c r="K301" s="41">
        <f t="shared" si="137"/>
        <v>0</v>
      </c>
      <c r="L301" s="41">
        <f t="shared" si="137"/>
        <v>0</v>
      </c>
      <c r="M301" s="41" t="str">
        <f>IF(ISERROR(SUM(N301/L301)),"-",SUM(N301/L301))</f>
        <v>-</v>
      </c>
      <c r="N301" s="41">
        <f t="shared" ref="N301:T301" si="138">SUM(N302,N303,N304,N305)</f>
        <v>0</v>
      </c>
      <c r="O301" s="41">
        <f t="shared" si="138"/>
        <v>0</v>
      </c>
      <c r="P301" s="41">
        <f t="shared" si="138"/>
        <v>0</v>
      </c>
      <c r="Q301" s="41">
        <f t="shared" si="138"/>
        <v>0</v>
      </c>
      <c r="R301" s="41">
        <f t="shared" si="138"/>
        <v>0</v>
      </c>
      <c r="S301" s="41">
        <f t="shared" si="138"/>
        <v>0</v>
      </c>
      <c r="T301" s="43">
        <f t="shared" si="138"/>
        <v>0</v>
      </c>
      <c r="U301" s="3">
        <v>1496</v>
      </c>
    </row>
    <row r="302" spans="1:21">
      <c r="A302" s="25" t="s">
        <v>312</v>
      </c>
      <c r="B302" s="25" t="s">
        <v>27</v>
      </c>
      <c r="C302" s="26" t="s">
        <v>27</v>
      </c>
      <c r="D302" s="27" t="s">
        <v>27</v>
      </c>
      <c r="E302" s="26" t="str">
        <f>IF(ISERROR(SUM(D302-C302)),"-",SUM(D302-C302))</f>
        <v>-</v>
      </c>
      <c r="F302" s="28" t="str">
        <f t="shared" si="122"/>
        <v>-</v>
      </c>
      <c r="G302" s="27" t="s">
        <v>27</v>
      </c>
      <c r="H302" s="27" t="s">
        <v>27</v>
      </c>
      <c r="I302" s="27" t="s">
        <v>27</v>
      </c>
      <c r="J302" s="27" t="s">
        <v>27</v>
      </c>
      <c r="K302" s="27" t="s">
        <v>27</v>
      </c>
      <c r="L302" s="27" t="s">
        <v>27</v>
      </c>
      <c r="M302" s="27" t="s">
        <v>27</v>
      </c>
      <c r="N302" s="26" t="str">
        <f>IF(ISERROR((L302*M302)/100),"-",(L302*M302)/100)</f>
        <v>-</v>
      </c>
      <c r="O302" s="27" t="s">
        <v>27</v>
      </c>
      <c r="P302" s="27" t="s">
        <v>27</v>
      </c>
      <c r="Q302" s="27" t="s">
        <v>27</v>
      </c>
      <c r="R302" s="27" t="s">
        <v>27</v>
      </c>
      <c r="S302" s="27" t="s">
        <v>27</v>
      </c>
      <c r="T302" s="29" t="s">
        <v>27</v>
      </c>
      <c r="U302" s="24">
        <v>1497</v>
      </c>
    </row>
    <row r="303" spans="1:21">
      <c r="A303" s="25" t="s">
        <v>313</v>
      </c>
      <c r="B303" s="25" t="s">
        <v>27</v>
      </c>
      <c r="C303" s="26" t="s">
        <v>27</v>
      </c>
      <c r="D303" s="27" t="s">
        <v>27</v>
      </c>
      <c r="E303" s="26" t="str">
        <f>IF(ISERROR(SUM(D303-C303)),"-",SUM(D303-C303))</f>
        <v>-</v>
      </c>
      <c r="F303" s="28" t="str">
        <f t="shared" si="122"/>
        <v>-</v>
      </c>
      <c r="G303" s="27" t="s">
        <v>27</v>
      </c>
      <c r="H303" s="27" t="s">
        <v>27</v>
      </c>
      <c r="I303" s="27" t="s">
        <v>27</v>
      </c>
      <c r="J303" s="27" t="s">
        <v>27</v>
      </c>
      <c r="K303" s="27" t="s">
        <v>27</v>
      </c>
      <c r="L303" s="27" t="s">
        <v>27</v>
      </c>
      <c r="M303" s="27" t="s">
        <v>27</v>
      </c>
      <c r="N303" s="26" t="str">
        <f>IF(ISERROR((L303*M303)/100),"-",(L303*M303)/100)</f>
        <v>-</v>
      </c>
      <c r="O303" s="27" t="s">
        <v>27</v>
      </c>
      <c r="P303" s="27" t="s">
        <v>27</v>
      </c>
      <c r="Q303" s="27" t="s">
        <v>27</v>
      </c>
      <c r="R303" s="27" t="s">
        <v>27</v>
      </c>
      <c r="S303" s="27" t="s">
        <v>27</v>
      </c>
      <c r="T303" s="29" t="s">
        <v>27</v>
      </c>
      <c r="U303" s="24">
        <v>1498</v>
      </c>
    </row>
    <row r="304" spans="1:21">
      <c r="A304" s="25" t="s">
        <v>314</v>
      </c>
      <c r="B304" s="25" t="s">
        <v>27</v>
      </c>
      <c r="C304" s="26" t="s">
        <v>27</v>
      </c>
      <c r="D304" s="27" t="s">
        <v>27</v>
      </c>
      <c r="E304" s="26" t="str">
        <f>IF(ISERROR(SUM(D304-C304)),"-",SUM(D304-C304))</f>
        <v>-</v>
      </c>
      <c r="F304" s="28" t="str">
        <f t="shared" si="122"/>
        <v>-</v>
      </c>
      <c r="G304" s="27" t="s">
        <v>27</v>
      </c>
      <c r="H304" s="27" t="s">
        <v>27</v>
      </c>
      <c r="I304" s="27" t="s">
        <v>27</v>
      </c>
      <c r="J304" s="27" t="s">
        <v>27</v>
      </c>
      <c r="K304" s="27" t="s">
        <v>27</v>
      </c>
      <c r="L304" s="27" t="s">
        <v>27</v>
      </c>
      <c r="M304" s="27" t="s">
        <v>27</v>
      </c>
      <c r="N304" s="26" t="str">
        <f>IF(ISERROR((L304*M304)/100),"-",(L304*M304)/100)</f>
        <v>-</v>
      </c>
      <c r="O304" s="27" t="s">
        <v>27</v>
      </c>
      <c r="P304" s="27" t="s">
        <v>27</v>
      </c>
      <c r="Q304" s="27" t="s">
        <v>27</v>
      </c>
      <c r="R304" s="27" t="s">
        <v>27</v>
      </c>
      <c r="S304" s="27" t="s">
        <v>27</v>
      </c>
      <c r="T304" s="29" t="s">
        <v>27</v>
      </c>
      <c r="U304" s="24">
        <v>1499</v>
      </c>
    </row>
    <row r="305" spans="1:21">
      <c r="A305" s="25" t="s">
        <v>315</v>
      </c>
      <c r="B305" s="25" t="s">
        <v>27</v>
      </c>
      <c r="C305" s="26" t="s">
        <v>27</v>
      </c>
      <c r="D305" s="27" t="s">
        <v>27</v>
      </c>
      <c r="E305" s="26" t="str">
        <f>IF(ISERROR(SUM(D305-C305)),"-",SUM(D305-C305))</f>
        <v>-</v>
      </c>
      <c r="F305" s="28" t="str">
        <f t="shared" si="122"/>
        <v>-</v>
      </c>
      <c r="G305" s="27" t="s">
        <v>27</v>
      </c>
      <c r="H305" s="27" t="s">
        <v>27</v>
      </c>
      <c r="I305" s="27" t="s">
        <v>27</v>
      </c>
      <c r="J305" s="27" t="s">
        <v>27</v>
      </c>
      <c r="K305" s="27" t="s">
        <v>27</v>
      </c>
      <c r="L305" s="27" t="s">
        <v>27</v>
      </c>
      <c r="M305" s="27" t="s">
        <v>27</v>
      </c>
      <c r="N305" s="26" t="str">
        <f>IF(ISERROR((L305*M305)/100),"-",(L305*M305)/100)</f>
        <v>-</v>
      </c>
      <c r="O305" s="27" t="s">
        <v>27</v>
      </c>
      <c r="P305" s="27" t="s">
        <v>27</v>
      </c>
      <c r="Q305" s="27" t="s">
        <v>27</v>
      </c>
      <c r="R305" s="27" t="s">
        <v>27</v>
      </c>
      <c r="S305" s="27" t="s">
        <v>27</v>
      </c>
      <c r="T305" s="29" t="s">
        <v>27</v>
      </c>
      <c r="U305" s="24">
        <v>1500</v>
      </c>
    </row>
    <row r="306" spans="1:21">
      <c r="A306" s="40" t="s">
        <v>435</v>
      </c>
      <c r="B306" s="40" t="s">
        <v>436</v>
      </c>
      <c r="C306" s="41">
        <f>SUM(C307,C308,C309,C310)</f>
        <v>0</v>
      </c>
      <c r="D306" s="41">
        <f>SUM(D307,D308,D309,D310)</f>
        <v>0</v>
      </c>
      <c r="E306" s="41">
        <f>SUM(E307,E308,E309,E310)</f>
        <v>0</v>
      </c>
      <c r="F306" s="42" t="str">
        <f t="shared" si="122"/>
        <v>-</v>
      </c>
      <c r="G306" s="41">
        <f t="shared" ref="G306:L306" si="139">SUM(G307,G308,G309,G310)</f>
        <v>0</v>
      </c>
      <c r="H306" s="41">
        <f t="shared" si="139"/>
        <v>0</v>
      </c>
      <c r="I306" s="41">
        <f t="shared" si="139"/>
        <v>0</v>
      </c>
      <c r="J306" s="41">
        <f t="shared" si="139"/>
        <v>0</v>
      </c>
      <c r="K306" s="41">
        <f t="shared" si="139"/>
        <v>0</v>
      </c>
      <c r="L306" s="41">
        <f t="shared" si="139"/>
        <v>0</v>
      </c>
      <c r="M306" s="41" t="str">
        <f>IF(ISERROR(SUM(N306/L306)),"-",SUM(N306/L306))</f>
        <v>-</v>
      </c>
      <c r="N306" s="41">
        <f t="shared" ref="N306:T306" si="140">SUM(N307,N308,N309,N310)</f>
        <v>0</v>
      </c>
      <c r="O306" s="41">
        <f t="shared" si="140"/>
        <v>0</v>
      </c>
      <c r="P306" s="41">
        <f t="shared" si="140"/>
        <v>0</v>
      </c>
      <c r="Q306" s="41">
        <f t="shared" si="140"/>
        <v>0</v>
      </c>
      <c r="R306" s="41">
        <f t="shared" si="140"/>
        <v>0</v>
      </c>
      <c r="S306" s="41">
        <f t="shared" si="140"/>
        <v>0</v>
      </c>
      <c r="T306" s="43">
        <f t="shared" si="140"/>
        <v>0</v>
      </c>
      <c r="U306" s="3">
        <v>1501</v>
      </c>
    </row>
    <row r="307" spans="1:21">
      <c r="A307" s="25" t="s">
        <v>312</v>
      </c>
      <c r="B307" s="25" t="s">
        <v>27</v>
      </c>
      <c r="C307" s="26" t="s">
        <v>27</v>
      </c>
      <c r="D307" s="27" t="s">
        <v>27</v>
      </c>
      <c r="E307" s="26" t="str">
        <f>IF(ISERROR(SUM(D307-C307)),"-",SUM(D307-C307))</f>
        <v>-</v>
      </c>
      <c r="F307" s="28" t="str">
        <f t="shared" si="122"/>
        <v>-</v>
      </c>
      <c r="G307" s="27" t="s">
        <v>27</v>
      </c>
      <c r="H307" s="27" t="s">
        <v>27</v>
      </c>
      <c r="I307" s="27" t="s">
        <v>27</v>
      </c>
      <c r="J307" s="27" t="s">
        <v>27</v>
      </c>
      <c r="K307" s="27" t="s">
        <v>27</v>
      </c>
      <c r="L307" s="27" t="s">
        <v>27</v>
      </c>
      <c r="M307" s="27" t="s">
        <v>27</v>
      </c>
      <c r="N307" s="26" t="str">
        <f>IF(ISERROR((L307*M307)/100),"-",(L307*M307)/100)</f>
        <v>-</v>
      </c>
      <c r="O307" s="27" t="s">
        <v>27</v>
      </c>
      <c r="P307" s="27" t="s">
        <v>27</v>
      </c>
      <c r="Q307" s="27" t="s">
        <v>27</v>
      </c>
      <c r="R307" s="27" t="s">
        <v>27</v>
      </c>
      <c r="S307" s="27" t="s">
        <v>27</v>
      </c>
      <c r="T307" s="29" t="s">
        <v>27</v>
      </c>
      <c r="U307" s="24">
        <v>1502</v>
      </c>
    </row>
    <row r="308" spans="1:21">
      <c r="A308" s="25" t="s">
        <v>313</v>
      </c>
      <c r="B308" s="25" t="s">
        <v>27</v>
      </c>
      <c r="C308" s="26" t="s">
        <v>27</v>
      </c>
      <c r="D308" s="27" t="s">
        <v>27</v>
      </c>
      <c r="E308" s="26" t="str">
        <f>IF(ISERROR(SUM(D308-C308)),"-",SUM(D308-C308))</f>
        <v>-</v>
      </c>
      <c r="F308" s="28" t="str">
        <f t="shared" si="122"/>
        <v>-</v>
      </c>
      <c r="G308" s="27" t="s">
        <v>27</v>
      </c>
      <c r="H308" s="27" t="s">
        <v>27</v>
      </c>
      <c r="I308" s="27" t="s">
        <v>27</v>
      </c>
      <c r="J308" s="27" t="s">
        <v>27</v>
      </c>
      <c r="K308" s="27" t="s">
        <v>27</v>
      </c>
      <c r="L308" s="27" t="s">
        <v>27</v>
      </c>
      <c r="M308" s="27" t="s">
        <v>27</v>
      </c>
      <c r="N308" s="26" t="str">
        <f>IF(ISERROR((L308*M308)/100),"-",(L308*M308)/100)</f>
        <v>-</v>
      </c>
      <c r="O308" s="27" t="s">
        <v>27</v>
      </c>
      <c r="P308" s="27" t="s">
        <v>27</v>
      </c>
      <c r="Q308" s="27" t="s">
        <v>27</v>
      </c>
      <c r="R308" s="27" t="s">
        <v>27</v>
      </c>
      <c r="S308" s="27" t="s">
        <v>27</v>
      </c>
      <c r="T308" s="29" t="s">
        <v>27</v>
      </c>
      <c r="U308" s="24">
        <v>1503</v>
      </c>
    </row>
    <row r="309" spans="1:21">
      <c r="A309" s="25" t="s">
        <v>314</v>
      </c>
      <c r="B309" s="25" t="s">
        <v>27</v>
      </c>
      <c r="C309" s="26" t="s">
        <v>27</v>
      </c>
      <c r="D309" s="27" t="s">
        <v>27</v>
      </c>
      <c r="E309" s="26" t="str">
        <f>IF(ISERROR(SUM(D309-C309)),"-",SUM(D309-C309))</f>
        <v>-</v>
      </c>
      <c r="F309" s="28" t="str">
        <f t="shared" si="122"/>
        <v>-</v>
      </c>
      <c r="G309" s="27" t="s">
        <v>27</v>
      </c>
      <c r="H309" s="27" t="s">
        <v>27</v>
      </c>
      <c r="I309" s="27" t="s">
        <v>27</v>
      </c>
      <c r="J309" s="27" t="s">
        <v>27</v>
      </c>
      <c r="K309" s="27" t="s">
        <v>27</v>
      </c>
      <c r="L309" s="27" t="s">
        <v>27</v>
      </c>
      <c r="M309" s="27" t="s">
        <v>27</v>
      </c>
      <c r="N309" s="26" t="str">
        <f>IF(ISERROR((L309*M309)/100),"-",(L309*M309)/100)</f>
        <v>-</v>
      </c>
      <c r="O309" s="27" t="s">
        <v>27</v>
      </c>
      <c r="P309" s="27" t="s">
        <v>27</v>
      </c>
      <c r="Q309" s="27" t="s">
        <v>27</v>
      </c>
      <c r="R309" s="27" t="s">
        <v>27</v>
      </c>
      <c r="S309" s="27" t="s">
        <v>27</v>
      </c>
      <c r="T309" s="29" t="s">
        <v>27</v>
      </c>
      <c r="U309" s="24">
        <v>1504</v>
      </c>
    </row>
    <row r="310" spans="1:21">
      <c r="A310" s="25" t="s">
        <v>315</v>
      </c>
      <c r="B310" s="25" t="s">
        <v>27</v>
      </c>
      <c r="C310" s="26" t="s">
        <v>27</v>
      </c>
      <c r="D310" s="27" t="s">
        <v>27</v>
      </c>
      <c r="E310" s="26" t="str">
        <f>IF(ISERROR(SUM(D310-C310)),"-",SUM(D310-C310))</f>
        <v>-</v>
      </c>
      <c r="F310" s="28" t="str">
        <f t="shared" si="122"/>
        <v>-</v>
      </c>
      <c r="G310" s="27" t="s">
        <v>27</v>
      </c>
      <c r="H310" s="27" t="s">
        <v>27</v>
      </c>
      <c r="I310" s="27" t="s">
        <v>27</v>
      </c>
      <c r="J310" s="27" t="s">
        <v>27</v>
      </c>
      <c r="K310" s="27" t="s">
        <v>27</v>
      </c>
      <c r="L310" s="27" t="s">
        <v>27</v>
      </c>
      <c r="M310" s="27" t="s">
        <v>27</v>
      </c>
      <c r="N310" s="26" t="str">
        <f>IF(ISERROR((L310*M310)/100),"-",(L310*M310)/100)</f>
        <v>-</v>
      </c>
      <c r="O310" s="27" t="s">
        <v>27</v>
      </c>
      <c r="P310" s="27" t="s">
        <v>27</v>
      </c>
      <c r="Q310" s="27" t="s">
        <v>27</v>
      </c>
      <c r="R310" s="27" t="s">
        <v>27</v>
      </c>
      <c r="S310" s="27" t="s">
        <v>27</v>
      </c>
      <c r="T310" s="29" t="s">
        <v>27</v>
      </c>
      <c r="U310" s="24">
        <v>1505</v>
      </c>
    </row>
    <row r="311" spans="1:21">
      <c r="A311" s="40" t="s">
        <v>437</v>
      </c>
      <c r="B311" s="40" t="s">
        <v>438</v>
      </c>
      <c r="C311" s="41">
        <f>SUM(C312,C313,C314,C315)</f>
        <v>0</v>
      </c>
      <c r="D311" s="41">
        <f>SUM(D312,D313,D314,D315)</f>
        <v>0</v>
      </c>
      <c r="E311" s="41">
        <f>SUM(E312,E313,E314,E315)</f>
        <v>0</v>
      </c>
      <c r="F311" s="42" t="str">
        <f t="shared" si="122"/>
        <v>-</v>
      </c>
      <c r="G311" s="41">
        <f t="shared" ref="G311:L311" si="141">SUM(G312,G313,G314,G315)</f>
        <v>0</v>
      </c>
      <c r="H311" s="41">
        <f t="shared" si="141"/>
        <v>0</v>
      </c>
      <c r="I311" s="41">
        <f t="shared" si="141"/>
        <v>0</v>
      </c>
      <c r="J311" s="41">
        <f t="shared" si="141"/>
        <v>0</v>
      </c>
      <c r="K311" s="41">
        <f t="shared" si="141"/>
        <v>0</v>
      </c>
      <c r="L311" s="41">
        <f t="shared" si="141"/>
        <v>0</v>
      </c>
      <c r="M311" s="41" t="str">
        <f>IF(ISERROR(SUM(N311/L311)),"-",SUM(N311/L311))</f>
        <v>-</v>
      </c>
      <c r="N311" s="41">
        <f t="shared" ref="N311:T311" si="142">SUM(N312,N313,N314,N315)</f>
        <v>0</v>
      </c>
      <c r="O311" s="41">
        <f t="shared" si="142"/>
        <v>0</v>
      </c>
      <c r="P311" s="41">
        <f t="shared" si="142"/>
        <v>0</v>
      </c>
      <c r="Q311" s="41">
        <f t="shared" si="142"/>
        <v>0</v>
      </c>
      <c r="R311" s="41">
        <f t="shared" si="142"/>
        <v>0</v>
      </c>
      <c r="S311" s="41">
        <f t="shared" si="142"/>
        <v>0</v>
      </c>
      <c r="T311" s="43">
        <f t="shared" si="142"/>
        <v>0</v>
      </c>
      <c r="U311" s="3">
        <v>1506</v>
      </c>
    </row>
    <row r="312" spans="1:21">
      <c r="A312" s="25" t="s">
        <v>312</v>
      </c>
      <c r="B312" s="25" t="s">
        <v>27</v>
      </c>
      <c r="C312" s="26" t="s">
        <v>27</v>
      </c>
      <c r="D312" s="27" t="s">
        <v>27</v>
      </c>
      <c r="E312" s="26" t="str">
        <f>IF(ISERROR(SUM(D312-C312)),"-",SUM(D312-C312))</f>
        <v>-</v>
      </c>
      <c r="F312" s="28" t="str">
        <f t="shared" si="122"/>
        <v>-</v>
      </c>
      <c r="G312" s="27" t="s">
        <v>27</v>
      </c>
      <c r="H312" s="27" t="s">
        <v>27</v>
      </c>
      <c r="I312" s="27" t="s">
        <v>27</v>
      </c>
      <c r="J312" s="27" t="s">
        <v>27</v>
      </c>
      <c r="K312" s="27" t="s">
        <v>27</v>
      </c>
      <c r="L312" s="27" t="s">
        <v>27</v>
      </c>
      <c r="M312" s="27" t="s">
        <v>27</v>
      </c>
      <c r="N312" s="26" t="str">
        <f>IF(ISERROR((L312*M312)/100),"-",(L312*M312)/100)</f>
        <v>-</v>
      </c>
      <c r="O312" s="27" t="s">
        <v>27</v>
      </c>
      <c r="P312" s="27" t="s">
        <v>27</v>
      </c>
      <c r="Q312" s="27" t="s">
        <v>27</v>
      </c>
      <c r="R312" s="27" t="s">
        <v>27</v>
      </c>
      <c r="S312" s="27" t="s">
        <v>27</v>
      </c>
      <c r="T312" s="29" t="s">
        <v>27</v>
      </c>
      <c r="U312" s="24">
        <v>1507</v>
      </c>
    </row>
    <row r="313" spans="1:21">
      <c r="A313" s="25" t="s">
        <v>313</v>
      </c>
      <c r="B313" s="25" t="s">
        <v>27</v>
      </c>
      <c r="C313" s="26" t="s">
        <v>27</v>
      </c>
      <c r="D313" s="27" t="s">
        <v>27</v>
      </c>
      <c r="E313" s="26" t="str">
        <f>IF(ISERROR(SUM(D313-C313)),"-",SUM(D313-C313))</f>
        <v>-</v>
      </c>
      <c r="F313" s="28" t="str">
        <f t="shared" si="122"/>
        <v>-</v>
      </c>
      <c r="G313" s="27" t="s">
        <v>27</v>
      </c>
      <c r="H313" s="27" t="s">
        <v>27</v>
      </c>
      <c r="I313" s="27" t="s">
        <v>27</v>
      </c>
      <c r="J313" s="27" t="s">
        <v>27</v>
      </c>
      <c r="K313" s="27" t="s">
        <v>27</v>
      </c>
      <c r="L313" s="27" t="s">
        <v>27</v>
      </c>
      <c r="M313" s="27" t="s">
        <v>27</v>
      </c>
      <c r="N313" s="26" t="str">
        <f>IF(ISERROR((L313*M313)/100),"-",(L313*M313)/100)</f>
        <v>-</v>
      </c>
      <c r="O313" s="27" t="s">
        <v>27</v>
      </c>
      <c r="P313" s="27" t="s">
        <v>27</v>
      </c>
      <c r="Q313" s="27" t="s">
        <v>27</v>
      </c>
      <c r="R313" s="27" t="s">
        <v>27</v>
      </c>
      <c r="S313" s="27" t="s">
        <v>27</v>
      </c>
      <c r="T313" s="29" t="s">
        <v>27</v>
      </c>
      <c r="U313" s="24">
        <v>1508</v>
      </c>
    </row>
    <row r="314" spans="1:21">
      <c r="A314" s="25" t="s">
        <v>314</v>
      </c>
      <c r="B314" s="25" t="s">
        <v>27</v>
      </c>
      <c r="C314" s="26" t="s">
        <v>27</v>
      </c>
      <c r="D314" s="27" t="s">
        <v>27</v>
      </c>
      <c r="E314" s="26" t="str">
        <f>IF(ISERROR(SUM(D314-C314)),"-",SUM(D314-C314))</f>
        <v>-</v>
      </c>
      <c r="F314" s="28" t="str">
        <f t="shared" si="122"/>
        <v>-</v>
      </c>
      <c r="G314" s="27" t="s">
        <v>27</v>
      </c>
      <c r="H314" s="27" t="s">
        <v>27</v>
      </c>
      <c r="I314" s="27" t="s">
        <v>27</v>
      </c>
      <c r="J314" s="27" t="s">
        <v>27</v>
      </c>
      <c r="K314" s="27" t="s">
        <v>27</v>
      </c>
      <c r="L314" s="27" t="s">
        <v>27</v>
      </c>
      <c r="M314" s="27" t="s">
        <v>27</v>
      </c>
      <c r="N314" s="26" t="str">
        <f>IF(ISERROR((L314*M314)/100),"-",(L314*M314)/100)</f>
        <v>-</v>
      </c>
      <c r="O314" s="27" t="s">
        <v>27</v>
      </c>
      <c r="P314" s="27" t="s">
        <v>27</v>
      </c>
      <c r="Q314" s="27" t="s">
        <v>27</v>
      </c>
      <c r="R314" s="27" t="s">
        <v>27</v>
      </c>
      <c r="S314" s="27" t="s">
        <v>27</v>
      </c>
      <c r="T314" s="29" t="s">
        <v>27</v>
      </c>
      <c r="U314" s="24">
        <v>1509</v>
      </c>
    </row>
    <row r="315" spans="1:21">
      <c r="A315" s="25" t="s">
        <v>315</v>
      </c>
      <c r="B315" s="25" t="s">
        <v>27</v>
      </c>
      <c r="C315" s="26" t="s">
        <v>27</v>
      </c>
      <c r="D315" s="27" t="s">
        <v>27</v>
      </c>
      <c r="E315" s="26" t="str">
        <f>IF(ISERROR(SUM(D315-C315)),"-",SUM(D315-C315))</f>
        <v>-</v>
      </c>
      <c r="F315" s="28" t="str">
        <f t="shared" si="122"/>
        <v>-</v>
      </c>
      <c r="G315" s="27" t="s">
        <v>27</v>
      </c>
      <c r="H315" s="27" t="s">
        <v>27</v>
      </c>
      <c r="I315" s="27" t="s">
        <v>27</v>
      </c>
      <c r="J315" s="27" t="s">
        <v>27</v>
      </c>
      <c r="K315" s="27" t="s">
        <v>27</v>
      </c>
      <c r="L315" s="27" t="s">
        <v>27</v>
      </c>
      <c r="M315" s="27" t="s">
        <v>27</v>
      </c>
      <c r="N315" s="26" t="str">
        <f>IF(ISERROR((L315*M315)/100),"-",(L315*M315)/100)</f>
        <v>-</v>
      </c>
      <c r="O315" s="27" t="s">
        <v>27</v>
      </c>
      <c r="P315" s="27" t="s">
        <v>27</v>
      </c>
      <c r="Q315" s="27" t="s">
        <v>27</v>
      </c>
      <c r="R315" s="27" t="s">
        <v>27</v>
      </c>
      <c r="S315" s="27" t="s">
        <v>27</v>
      </c>
      <c r="T315" s="29" t="s">
        <v>27</v>
      </c>
      <c r="U315" s="24">
        <v>1510</v>
      </c>
    </row>
    <row r="316" spans="1:21">
      <c r="A316" s="40" t="s">
        <v>439</v>
      </c>
      <c r="B316" s="40" t="s">
        <v>440</v>
      </c>
      <c r="C316" s="41">
        <f>SUM(C317,C318,C319,C320)</f>
        <v>0</v>
      </c>
      <c r="D316" s="41">
        <f>SUM(D317,D318,D319,D320)</f>
        <v>0</v>
      </c>
      <c r="E316" s="41">
        <f>SUM(E317,E318,E319,E320)</f>
        <v>0</v>
      </c>
      <c r="F316" s="42" t="str">
        <f t="shared" si="122"/>
        <v>-</v>
      </c>
      <c r="G316" s="41">
        <f t="shared" ref="G316:L316" si="143">SUM(G317,G318,G319,G320)</f>
        <v>0</v>
      </c>
      <c r="H316" s="41">
        <f t="shared" si="143"/>
        <v>0</v>
      </c>
      <c r="I316" s="41">
        <f t="shared" si="143"/>
        <v>0</v>
      </c>
      <c r="J316" s="41">
        <f t="shared" si="143"/>
        <v>0</v>
      </c>
      <c r="K316" s="41">
        <f t="shared" si="143"/>
        <v>0</v>
      </c>
      <c r="L316" s="41">
        <f t="shared" si="143"/>
        <v>0</v>
      </c>
      <c r="M316" s="41" t="str">
        <f>IF(ISERROR(SUM(N316/L316)),"-",SUM(N316/L316))</f>
        <v>-</v>
      </c>
      <c r="N316" s="41">
        <f t="shared" ref="N316:T316" si="144">SUM(N317,N318,N319,N320)</f>
        <v>0</v>
      </c>
      <c r="O316" s="41">
        <f t="shared" si="144"/>
        <v>0</v>
      </c>
      <c r="P316" s="41">
        <f t="shared" si="144"/>
        <v>0</v>
      </c>
      <c r="Q316" s="41">
        <f t="shared" si="144"/>
        <v>0</v>
      </c>
      <c r="R316" s="41">
        <f t="shared" si="144"/>
        <v>0</v>
      </c>
      <c r="S316" s="41">
        <f t="shared" si="144"/>
        <v>0</v>
      </c>
      <c r="T316" s="43">
        <f t="shared" si="144"/>
        <v>0</v>
      </c>
      <c r="U316" s="3">
        <v>1511</v>
      </c>
    </row>
    <row r="317" spans="1:21">
      <c r="A317" s="25" t="s">
        <v>312</v>
      </c>
      <c r="B317" s="25" t="s">
        <v>27</v>
      </c>
      <c r="C317" s="26" t="s">
        <v>27</v>
      </c>
      <c r="D317" s="27" t="s">
        <v>27</v>
      </c>
      <c r="E317" s="26" t="str">
        <f>IF(ISERROR(SUM(D317-C317)),"-",SUM(D317-C317))</f>
        <v>-</v>
      </c>
      <c r="F317" s="28" t="str">
        <f t="shared" si="122"/>
        <v>-</v>
      </c>
      <c r="G317" s="27" t="s">
        <v>27</v>
      </c>
      <c r="H317" s="27" t="s">
        <v>27</v>
      </c>
      <c r="I317" s="27" t="s">
        <v>27</v>
      </c>
      <c r="J317" s="27" t="s">
        <v>27</v>
      </c>
      <c r="K317" s="27" t="s">
        <v>27</v>
      </c>
      <c r="L317" s="27" t="s">
        <v>27</v>
      </c>
      <c r="M317" s="27" t="s">
        <v>27</v>
      </c>
      <c r="N317" s="26" t="str">
        <f>IF(ISERROR((L317*M317)/100),"-",(L317*M317)/100)</f>
        <v>-</v>
      </c>
      <c r="O317" s="27" t="s">
        <v>27</v>
      </c>
      <c r="P317" s="27" t="s">
        <v>27</v>
      </c>
      <c r="Q317" s="27" t="s">
        <v>27</v>
      </c>
      <c r="R317" s="27" t="s">
        <v>27</v>
      </c>
      <c r="S317" s="27" t="s">
        <v>27</v>
      </c>
      <c r="T317" s="29" t="s">
        <v>27</v>
      </c>
      <c r="U317" s="24">
        <v>1512</v>
      </c>
    </row>
    <row r="318" spans="1:21">
      <c r="A318" s="25" t="s">
        <v>313</v>
      </c>
      <c r="B318" s="25" t="s">
        <v>27</v>
      </c>
      <c r="C318" s="26" t="s">
        <v>27</v>
      </c>
      <c r="D318" s="27" t="s">
        <v>27</v>
      </c>
      <c r="E318" s="26" t="str">
        <f>IF(ISERROR(SUM(D318-C318)),"-",SUM(D318-C318))</f>
        <v>-</v>
      </c>
      <c r="F318" s="28" t="str">
        <f t="shared" si="122"/>
        <v>-</v>
      </c>
      <c r="G318" s="27" t="s">
        <v>27</v>
      </c>
      <c r="H318" s="27" t="s">
        <v>27</v>
      </c>
      <c r="I318" s="27" t="s">
        <v>27</v>
      </c>
      <c r="J318" s="27" t="s">
        <v>27</v>
      </c>
      <c r="K318" s="27" t="s">
        <v>27</v>
      </c>
      <c r="L318" s="27" t="s">
        <v>27</v>
      </c>
      <c r="M318" s="27" t="s">
        <v>27</v>
      </c>
      <c r="N318" s="26" t="str">
        <f>IF(ISERROR((L318*M318)/100),"-",(L318*M318)/100)</f>
        <v>-</v>
      </c>
      <c r="O318" s="27" t="s">
        <v>27</v>
      </c>
      <c r="P318" s="27" t="s">
        <v>27</v>
      </c>
      <c r="Q318" s="27" t="s">
        <v>27</v>
      </c>
      <c r="R318" s="27" t="s">
        <v>27</v>
      </c>
      <c r="S318" s="27" t="s">
        <v>27</v>
      </c>
      <c r="T318" s="29" t="s">
        <v>27</v>
      </c>
      <c r="U318" s="24">
        <v>1513</v>
      </c>
    </row>
    <row r="319" spans="1:21">
      <c r="A319" s="25" t="s">
        <v>314</v>
      </c>
      <c r="B319" s="25" t="s">
        <v>27</v>
      </c>
      <c r="C319" s="26" t="s">
        <v>27</v>
      </c>
      <c r="D319" s="27" t="s">
        <v>27</v>
      </c>
      <c r="E319" s="26" t="str">
        <f>IF(ISERROR(SUM(D319-C319)),"-",SUM(D319-C319))</f>
        <v>-</v>
      </c>
      <c r="F319" s="28" t="str">
        <f t="shared" si="122"/>
        <v>-</v>
      </c>
      <c r="G319" s="27" t="s">
        <v>27</v>
      </c>
      <c r="H319" s="27" t="s">
        <v>27</v>
      </c>
      <c r="I319" s="27" t="s">
        <v>27</v>
      </c>
      <c r="J319" s="27" t="s">
        <v>27</v>
      </c>
      <c r="K319" s="27" t="s">
        <v>27</v>
      </c>
      <c r="L319" s="27" t="s">
        <v>27</v>
      </c>
      <c r="M319" s="27" t="s">
        <v>27</v>
      </c>
      <c r="N319" s="26" t="str">
        <f>IF(ISERROR((L319*M319)/100),"-",(L319*M319)/100)</f>
        <v>-</v>
      </c>
      <c r="O319" s="27" t="s">
        <v>27</v>
      </c>
      <c r="P319" s="27" t="s">
        <v>27</v>
      </c>
      <c r="Q319" s="27" t="s">
        <v>27</v>
      </c>
      <c r="R319" s="27" t="s">
        <v>27</v>
      </c>
      <c r="S319" s="27" t="s">
        <v>27</v>
      </c>
      <c r="T319" s="29" t="s">
        <v>27</v>
      </c>
      <c r="U319" s="24">
        <v>1514</v>
      </c>
    </row>
    <row r="320" spans="1:21">
      <c r="A320" s="25" t="s">
        <v>315</v>
      </c>
      <c r="B320" s="25" t="s">
        <v>27</v>
      </c>
      <c r="C320" s="26" t="s">
        <v>27</v>
      </c>
      <c r="D320" s="27" t="s">
        <v>27</v>
      </c>
      <c r="E320" s="26" t="str">
        <f>IF(ISERROR(SUM(D320-C320)),"-",SUM(D320-C320))</f>
        <v>-</v>
      </c>
      <c r="F320" s="28" t="str">
        <f t="shared" si="122"/>
        <v>-</v>
      </c>
      <c r="G320" s="27" t="s">
        <v>27</v>
      </c>
      <c r="H320" s="27" t="s">
        <v>27</v>
      </c>
      <c r="I320" s="27" t="s">
        <v>27</v>
      </c>
      <c r="J320" s="27" t="s">
        <v>27</v>
      </c>
      <c r="K320" s="27" t="s">
        <v>27</v>
      </c>
      <c r="L320" s="27" t="s">
        <v>27</v>
      </c>
      <c r="M320" s="27" t="s">
        <v>27</v>
      </c>
      <c r="N320" s="26" t="str">
        <f>IF(ISERROR((L320*M320)/100),"-",(L320*M320)/100)</f>
        <v>-</v>
      </c>
      <c r="O320" s="27" t="s">
        <v>27</v>
      </c>
      <c r="P320" s="27" t="s">
        <v>27</v>
      </c>
      <c r="Q320" s="27" t="s">
        <v>27</v>
      </c>
      <c r="R320" s="27" t="s">
        <v>27</v>
      </c>
      <c r="S320" s="27" t="s">
        <v>27</v>
      </c>
      <c r="T320" s="29" t="s">
        <v>27</v>
      </c>
      <c r="U320" s="24">
        <v>1515</v>
      </c>
    </row>
    <row r="321" spans="1:21">
      <c r="A321" s="40" t="s">
        <v>441</v>
      </c>
      <c r="B321" s="40" t="s">
        <v>442</v>
      </c>
      <c r="C321" s="41">
        <f>SUM(C322,C323,C324,C325)</f>
        <v>0</v>
      </c>
      <c r="D321" s="41">
        <f>SUM(D322,D323,D324,D325)</f>
        <v>0</v>
      </c>
      <c r="E321" s="41">
        <f>SUM(E322,E323,E324,E325)</f>
        <v>0</v>
      </c>
      <c r="F321" s="42" t="str">
        <f t="shared" si="122"/>
        <v>-</v>
      </c>
      <c r="G321" s="41">
        <f t="shared" ref="G321:L321" si="145">SUM(G322,G323,G324,G325)</f>
        <v>0</v>
      </c>
      <c r="H321" s="41">
        <f t="shared" si="145"/>
        <v>0</v>
      </c>
      <c r="I321" s="41">
        <f t="shared" si="145"/>
        <v>0</v>
      </c>
      <c r="J321" s="41">
        <f t="shared" si="145"/>
        <v>0</v>
      </c>
      <c r="K321" s="41">
        <f t="shared" si="145"/>
        <v>0</v>
      </c>
      <c r="L321" s="41">
        <f t="shared" si="145"/>
        <v>0</v>
      </c>
      <c r="M321" s="41" t="str">
        <f>IF(ISERROR(SUM(N321/L321)),"-",SUM(N321/L321))</f>
        <v>-</v>
      </c>
      <c r="N321" s="41">
        <f t="shared" ref="N321:T321" si="146">SUM(N322,N323,N324,N325)</f>
        <v>0</v>
      </c>
      <c r="O321" s="41">
        <f t="shared" si="146"/>
        <v>0</v>
      </c>
      <c r="P321" s="41">
        <f t="shared" si="146"/>
        <v>0</v>
      </c>
      <c r="Q321" s="41">
        <f t="shared" si="146"/>
        <v>0</v>
      </c>
      <c r="R321" s="41">
        <f t="shared" si="146"/>
        <v>0</v>
      </c>
      <c r="S321" s="41">
        <f t="shared" si="146"/>
        <v>0</v>
      </c>
      <c r="T321" s="43">
        <f t="shared" si="146"/>
        <v>0</v>
      </c>
      <c r="U321" s="3">
        <v>1516</v>
      </c>
    </row>
    <row r="322" spans="1:21">
      <c r="A322" s="25" t="s">
        <v>312</v>
      </c>
      <c r="B322" s="25" t="s">
        <v>27</v>
      </c>
      <c r="C322" s="26" t="s">
        <v>27</v>
      </c>
      <c r="D322" s="27" t="s">
        <v>27</v>
      </c>
      <c r="E322" s="26" t="str">
        <f>IF(ISERROR(SUM(D322-C322)),"-",SUM(D322-C322))</f>
        <v>-</v>
      </c>
      <c r="F322" s="28" t="str">
        <f t="shared" si="122"/>
        <v>-</v>
      </c>
      <c r="G322" s="27" t="s">
        <v>27</v>
      </c>
      <c r="H322" s="27" t="s">
        <v>27</v>
      </c>
      <c r="I322" s="27" t="s">
        <v>27</v>
      </c>
      <c r="J322" s="27" t="s">
        <v>27</v>
      </c>
      <c r="K322" s="27" t="s">
        <v>27</v>
      </c>
      <c r="L322" s="27" t="s">
        <v>27</v>
      </c>
      <c r="M322" s="27" t="s">
        <v>27</v>
      </c>
      <c r="N322" s="26" t="str">
        <f>IF(ISERROR((L322*M322)/100),"-",(L322*M322)/100)</f>
        <v>-</v>
      </c>
      <c r="O322" s="27" t="s">
        <v>27</v>
      </c>
      <c r="P322" s="27" t="s">
        <v>27</v>
      </c>
      <c r="Q322" s="27" t="s">
        <v>27</v>
      </c>
      <c r="R322" s="27" t="s">
        <v>27</v>
      </c>
      <c r="S322" s="27" t="s">
        <v>27</v>
      </c>
      <c r="T322" s="29" t="s">
        <v>27</v>
      </c>
      <c r="U322" s="24">
        <v>1517</v>
      </c>
    </row>
    <row r="323" spans="1:21">
      <c r="A323" s="25" t="s">
        <v>313</v>
      </c>
      <c r="B323" s="25" t="s">
        <v>27</v>
      </c>
      <c r="C323" s="26" t="s">
        <v>27</v>
      </c>
      <c r="D323" s="27" t="s">
        <v>27</v>
      </c>
      <c r="E323" s="26" t="str">
        <f>IF(ISERROR(SUM(D323-C323)),"-",SUM(D323-C323))</f>
        <v>-</v>
      </c>
      <c r="F323" s="28" t="str">
        <f t="shared" si="122"/>
        <v>-</v>
      </c>
      <c r="G323" s="27" t="s">
        <v>27</v>
      </c>
      <c r="H323" s="27" t="s">
        <v>27</v>
      </c>
      <c r="I323" s="27" t="s">
        <v>27</v>
      </c>
      <c r="J323" s="27" t="s">
        <v>27</v>
      </c>
      <c r="K323" s="27" t="s">
        <v>27</v>
      </c>
      <c r="L323" s="27" t="s">
        <v>27</v>
      </c>
      <c r="M323" s="27" t="s">
        <v>27</v>
      </c>
      <c r="N323" s="26" t="str">
        <f>IF(ISERROR((L323*M323)/100),"-",(L323*M323)/100)</f>
        <v>-</v>
      </c>
      <c r="O323" s="27" t="s">
        <v>27</v>
      </c>
      <c r="P323" s="27" t="s">
        <v>27</v>
      </c>
      <c r="Q323" s="27" t="s">
        <v>27</v>
      </c>
      <c r="R323" s="27" t="s">
        <v>27</v>
      </c>
      <c r="S323" s="27" t="s">
        <v>27</v>
      </c>
      <c r="T323" s="29" t="s">
        <v>27</v>
      </c>
      <c r="U323" s="24">
        <v>1518</v>
      </c>
    </row>
    <row r="324" spans="1:21">
      <c r="A324" s="25" t="s">
        <v>314</v>
      </c>
      <c r="B324" s="25" t="s">
        <v>27</v>
      </c>
      <c r="C324" s="26" t="s">
        <v>27</v>
      </c>
      <c r="D324" s="27" t="s">
        <v>27</v>
      </c>
      <c r="E324" s="26" t="str">
        <f>IF(ISERROR(SUM(D324-C324)),"-",SUM(D324-C324))</f>
        <v>-</v>
      </c>
      <c r="F324" s="28" t="str">
        <f t="shared" si="122"/>
        <v>-</v>
      </c>
      <c r="G324" s="27" t="s">
        <v>27</v>
      </c>
      <c r="H324" s="27" t="s">
        <v>27</v>
      </c>
      <c r="I324" s="27" t="s">
        <v>27</v>
      </c>
      <c r="J324" s="27" t="s">
        <v>27</v>
      </c>
      <c r="K324" s="27" t="s">
        <v>27</v>
      </c>
      <c r="L324" s="27" t="s">
        <v>27</v>
      </c>
      <c r="M324" s="27" t="s">
        <v>27</v>
      </c>
      <c r="N324" s="26" t="str">
        <f>IF(ISERROR((L324*M324)/100),"-",(L324*M324)/100)</f>
        <v>-</v>
      </c>
      <c r="O324" s="27" t="s">
        <v>27</v>
      </c>
      <c r="P324" s="27" t="s">
        <v>27</v>
      </c>
      <c r="Q324" s="27" t="s">
        <v>27</v>
      </c>
      <c r="R324" s="27" t="s">
        <v>27</v>
      </c>
      <c r="S324" s="27" t="s">
        <v>27</v>
      </c>
      <c r="T324" s="29" t="s">
        <v>27</v>
      </c>
      <c r="U324" s="24">
        <v>1519</v>
      </c>
    </row>
    <row r="325" spans="1:21">
      <c r="A325" s="25" t="s">
        <v>315</v>
      </c>
      <c r="B325" s="25" t="s">
        <v>27</v>
      </c>
      <c r="C325" s="26" t="s">
        <v>27</v>
      </c>
      <c r="D325" s="27" t="s">
        <v>27</v>
      </c>
      <c r="E325" s="26" t="str">
        <f>IF(ISERROR(SUM(D325-C325)),"-",SUM(D325-C325))</f>
        <v>-</v>
      </c>
      <c r="F325" s="28" t="str">
        <f t="shared" si="122"/>
        <v>-</v>
      </c>
      <c r="G325" s="27" t="s">
        <v>27</v>
      </c>
      <c r="H325" s="27" t="s">
        <v>27</v>
      </c>
      <c r="I325" s="27" t="s">
        <v>27</v>
      </c>
      <c r="J325" s="27" t="s">
        <v>27</v>
      </c>
      <c r="K325" s="27" t="s">
        <v>27</v>
      </c>
      <c r="L325" s="27" t="s">
        <v>27</v>
      </c>
      <c r="M325" s="27" t="s">
        <v>27</v>
      </c>
      <c r="N325" s="26" t="str">
        <f>IF(ISERROR((L325*M325)/100),"-",(L325*M325)/100)</f>
        <v>-</v>
      </c>
      <c r="O325" s="27" t="s">
        <v>27</v>
      </c>
      <c r="P325" s="27" t="s">
        <v>27</v>
      </c>
      <c r="Q325" s="27" t="s">
        <v>27</v>
      </c>
      <c r="R325" s="27" t="s">
        <v>27</v>
      </c>
      <c r="S325" s="27" t="s">
        <v>27</v>
      </c>
      <c r="T325" s="29" t="s">
        <v>27</v>
      </c>
      <c r="U325" s="24">
        <v>1520</v>
      </c>
    </row>
    <row r="326" spans="1:21">
      <c r="A326" s="40" t="s">
        <v>443</v>
      </c>
      <c r="B326" s="40" t="s">
        <v>444</v>
      </c>
      <c r="C326" s="41">
        <f>SUM(C327,C328,C329,C330)</f>
        <v>0</v>
      </c>
      <c r="D326" s="41">
        <f>SUM(D327,D328,D329,D330)</f>
        <v>0</v>
      </c>
      <c r="E326" s="41">
        <f>SUM(E327,E328,E329,E330)</f>
        <v>0</v>
      </c>
      <c r="F326" s="42" t="str">
        <f t="shared" si="122"/>
        <v>-</v>
      </c>
      <c r="G326" s="41">
        <f t="shared" ref="G326:L326" si="147">SUM(G327,G328,G329,G330)</f>
        <v>0</v>
      </c>
      <c r="H326" s="41">
        <f t="shared" si="147"/>
        <v>0</v>
      </c>
      <c r="I326" s="41">
        <f t="shared" si="147"/>
        <v>0</v>
      </c>
      <c r="J326" s="41">
        <f t="shared" si="147"/>
        <v>0</v>
      </c>
      <c r="K326" s="41">
        <f t="shared" si="147"/>
        <v>0</v>
      </c>
      <c r="L326" s="41">
        <f t="shared" si="147"/>
        <v>0</v>
      </c>
      <c r="M326" s="41" t="str">
        <f>IF(ISERROR(SUM(N326/L326)),"-",SUM(N326/L326))</f>
        <v>-</v>
      </c>
      <c r="N326" s="41">
        <f t="shared" ref="N326:T326" si="148">SUM(N327,N328,N329,N330)</f>
        <v>0</v>
      </c>
      <c r="O326" s="41">
        <f t="shared" si="148"/>
        <v>0</v>
      </c>
      <c r="P326" s="41">
        <f t="shared" si="148"/>
        <v>0</v>
      </c>
      <c r="Q326" s="41">
        <f t="shared" si="148"/>
        <v>0</v>
      </c>
      <c r="R326" s="41">
        <f t="shared" si="148"/>
        <v>0</v>
      </c>
      <c r="S326" s="41">
        <f t="shared" si="148"/>
        <v>0</v>
      </c>
      <c r="T326" s="43">
        <f t="shared" si="148"/>
        <v>0</v>
      </c>
      <c r="U326" s="3">
        <v>1521</v>
      </c>
    </row>
    <row r="327" spans="1:21">
      <c r="A327" s="25" t="s">
        <v>312</v>
      </c>
      <c r="B327" s="25" t="s">
        <v>27</v>
      </c>
      <c r="C327" s="26" t="s">
        <v>27</v>
      </c>
      <c r="D327" s="27" t="s">
        <v>27</v>
      </c>
      <c r="E327" s="26" t="str">
        <f>IF(ISERROR(SUM(D327-C327)),"-",SUM(D327-C327))</f>
        <v>-</v>
      </c>
      <c r="F327" s="28" t="str">
        <f t="shared" ref="F327:F390" si="149">IF(ISERROR(SUM(D327/G327)),"-",SUM(D327/G327))</f>
        <v>-</v>
      </c>
      <c r="G327" s="27" t="s">
        <v>27</v>
      </c>
      <c r="H327" s="27" t="s">
        <v>27</v>
      </c>
      <c r="I327" s="27" t="s">
        <v>27</v>
      </c>
      <c r="J327" s="27" t="s">
        <v>27</v>
      </c>
      <c r="K327" s="27" t="s">
        <v>27</v>
      </c>
      <c r="L327" s="27" t="s">
        <v>27</v>
      </c>
      <c r="M327" s="27" t="s">
        <v>27</v>
      </c>
      <c r="N327" s="26" t="str">
        <f>IF(ISERROR((L327*M327)/100),"-",(L327*M327)/100)</f>
        <v>-</v>
      </c>
      <c r="O327" s="27" t="s">
        <v>27</v>
      </c>
      <c r="P327" s="27" t="s">
        <v>27</v>
      </c>
      <c r="Q327" s="27" t="s">
        <v>27</v>
      </c>
      <c r="R327" s="27" t="s">
        <v>27</v>
      </c>
      <c r="S327" s="27" t="s">
        <v>27</v>
      </c>
      <c r="T327" s="29" t="s">
        <v>27</v>
      </c>
      <c r="U327" s="24">
        <v>1522</v>
      </c>
    </row>
    <row r="328" spans="1:21">
      <c r="A328" s="25" t="s">
        <v>313</v>
      </c>
      <c r="B328" s="25" t="s">
        <v>27</v>
      </c>
      <c r="C328" s="26" t="s">
        <v>27</v>
      </c>
      <c r="D328" s="27" t="s">
        <v>27</v>
      </c>
      <c r="E328" s="26" t="str">
        <f>IF(ISERROR(SUM(D328-C328)),"-",SUM(D328-C328))</f>
        <v>-</v>
      </c>
      <c r="F328" s="28" t="str">
        <f t="shared" si="149"/>
        <v>-</v>
      </c>
      <c r="G328" s="27" t="s">
        <v>27</v>
      </c>
      <c r="H328" s="27" t="s">
        <v>27</v>
      </c>
      <c r="I328" s="27" t="s">
        <v>27</v>
      </c>
      <c r="J328" s="27" t="s">
        <v>27</v>
      </c>
      <c r="K328" s="27" t="s">
        <v>27</v>
      </c>
      <c r="L328" s="27" t="s">
        <v>27</v>
      </c>
      <c r="M328" s="27" t="s">
        <v>27</v>
      </c>
      <c r="N328" s="26" t="str">
        <f>IF(ISERROR((L328*M328)/100),"-",(L328*M328)/100)</f>
        <v>-</v>
      </c>
      <c r="O328" s="27" t="s">
        <v>27</v>
      </c>
      <c r="P328" s="27" t="s">
        <v>27</v>
      </c>
      <c r="Q328" s="27" t="s">
        <v>27</v>
      </c>
      <c r="R328" s="27" t="s">
        <v>27</v>
      </c>
      <c r="S328" s="27" t="s">
        <v>27</v>
      </c>
      <c r="T328" s="29" t="s">
        <v>27</v>
      </c>
      <c r="U328" s="24">
        <v>1523</v>
      </c>
    </row>
    <row r="329" spans="1:21">
      <c r="A329" s="25" t="s">
        <v>314</v>
      </c>
      <c r="B329" s="25" t="s">
        <v>27</v>
      </c>
      <c r="C329" s="26" t="s">
        <v>27</v>
      </c>
      <c r="D329" s="27" t="s">
        <v>27</v>
      </c>
      <c r="E329" s="26" t="str">
        <f>IF(ISERROR(SUM(D329-C329)),"-",SUM(D329-C329))</f>
        <v>-</v>
      </c>
      <c r="F329" s="28" t="str">
        <f t="shared" si="149"/>
        <v>-</v>
      </c>
      <c r="G329" s="27" t="s">
        <v>27</v>
      </c>
      <c r="H329" s="27" t="s">
        <v>27</v>
      </c>
      <c r="I329" s="27" t="s">
        <v>27</v>
      </c>
      <c r="J329" s="27" t="s">
        <v>27</v>
      </c>
      <c r="K329" s="27" t="s">
        <v>27</v>
      </c>
      <c r="L329" s="27" t="s">
        <v>27</v>
      </c>
      <c r="M329" s="27" t="s">
        <v>27</v>
      </c>
      <c r="N329" s="26" t="str">
        <f>IF(ISERROR((L329*M329)/100),"-",(L329*M329)/100)</f>
        <v>-</v>
      </c>
      <c r="O329" s="27" t="s">
        <v>27</v>
      </c>
      <c r="P329" s="27" t="s">
        <v>27</v>
      </c>
      <c r="Q329" s="27" t="s">
        <v>27</v>
      </c>
      <c r="R329" s="27" t="s">
        <v>27</v>
      </c>
      <c r="S329" s="27" t="s">
        <v>27</v>
      </c>
      <c r="T329" s="29" t="s">
        <v>27</v>
      </c>
      <c r="U329" s="24">
        <v>1524</v>
      </c>
    </row>
    <row r="330" spans="1:21">
      <c r="A330" s="25" t="s">
        <v>315</v>
      </c>
      <c r="B330" s="25" t="s">
        <v>27</v>
      </c>
      <c r="C330" s="26" t="s">
        <v>27</v>
      </c>
      <c r="D330" s="27" t="s">
        <v>27</v>
      </c>
      <c r="E330" s="26" t="str">
        <f>IF(ISERROR(SUM(D330-C330)),"-",SUM(D330-C330))</f>
        <v>-</v>
      </c>
      <c r="F330" s="28" t="str">
        <f t="shared" si="149"/>
        <v>-</v>
      </c>
      <c r="G330" s="27" t="s">
        <v>27</v>
      </c>
      <c r="H330" s="27" t="s">
        <v>27</v>
      </c>
      <c r="I330" s="27" t="s">
        <v>27</v>
      </c>
      <c r="J330" s="27" t="s">
        <v>27</v>
      </c>
      <c r="K330" s="27" t="s">
        <v>27</v>
      </c>
      <c r="L330" s="27" t="s">
        <v>27</v>
      </c>
      <c r="M330" s="27" t="s">
        <v>27</v>
      </c>
      <c r="N330" s="26" t="str">
        <f>IF(ISERROR((L330*M330)/100),"-",(L330*M330)/100)</f>
        <v>-</v>
      </c>
      <c r="O330" s="27" t="s">
        <v>27</v>
      </c>
      <c r="P330" s="27" t="s">
        <v>27</v>
      </c>
      <c r="Q330" s="27" t="s">
        <v>27</v>
      </c>
      <c r="R330" s="27" t="s">
        <v>27</v>
      </c>
      <c r="S330" s="27" t="s">
        <v>27</v>
      </c>
      <c r="T330" s="29" t="s">
        <v>27</v>
      </c>
      <c r="U330" s="24">
        <v>1525</v>
      </c>
    </row>
    <row r="331" spans="1:21">
      <c r="A331" s="16" t="s">
        <v>445</v>
      </c>
      <c r="B331" s="16" t="s">
        <v>27</v>
      </c>
      <c r="C331" s="17">
        <f>SUM(C332,C337,C342,C347,C352,C357,C362,C367,C372,C377,C382,C387,C392)</f>
        <v>0</v>
      </c>
      <c r="D331" s="17">
        <f>SUM(D332,D337,D342,D347,D352,D357,D362,D367,D372,D377,D382,D387,D392)</f>
        <v>0</v>
      </c>
      <c r="E331" s="17">
        <f>SUM(E332,E337,E342,E347,E352,E357,E362,E367,E372,E377,E382,E387,E392)</f>
        <v>0</v>
      </c>
      <c r="F331" s="18" t="str">
        <f t="shared" si="149"/>
        <v>-</v>
      </c>
      <c r="G331" s="17">
        <f t="shared" ref="G331:L331" si="150">SUM(G332,G337,G342,G347,G352,G357,G362,G367,G372,G377,G382,G387,G392)</f>
        <v>0</v>
      </c>
      <c r="H331" s="17">
        <f t="shared" si="150"/>
        <v>0</v>
      </c>
      <c r="I331" s="17">
        <f t="shared" si="150"/>
        <v>0</v>
      </c>
      <c r="J331" s="17">
        <f t="shared" si="150"/>
        <v>0</v>
      </c>
      <c r="K331" s="17">
        <f t="shared" si="150"/>
        <v>0</v>
      </c>
      <c r="L331" s="17">
        <f t="shared" si="150"/>
        <v>0</v>
      </c>
      <c r="M331" s="17" t="str">
        <f>IF(ISERROR(SUM(N331/L331)),"-",SUM(N331/L331))</f>
        <v>-</v>
      </c>
      <c r="N331" s="17">
        <f t="shared" ref="N331:T331" si="151">SUM(N332,N337,N342,N347,N352,N357,N362,N367,N372,N377,N382,N387,N392)</f>
        <v>0</v>
      </c>
      <c r="O331" s="17">
        <f t="shared" si="151"/>
        <v>0</v>
      </c>
      <c r="P331" s="17">
        <f t="shared" si="151"/>
        <v>0</v>
      </c>
      <c r="Q331" s="17">
        <f t="shared" si="151"/>
        <v>0</v>
      </c>
      <c r="R331" s="17">
        <f t="shared" si="151"/>
        <v>0</v>
      </c>
      <c r="S331" s="17">
        <f t="shared" si="151"/>
        <v>0</v>
      </c>
      <c r="T331" s="19">
        <f t="shared" si="151"/>
        <v>0</v>
      </c>
      <c r="U331" s="3">
        <v>1526</v>
      </c>
    </row>
    <row r="332" spans="1:21">
      <c r="A332" s="40" t="s">
        <v>446</v>
      </c>
      <c r="B332" s="40" t="s">
        <v>447</v>
      </c>
      <c r="C332" s="41">
        <f>SUM(C333,C334,C335,C336)</f>
        <v>0</v>
      </c>
      <c r="D332" s="41">
        <f>SUM(D333,D334,D335,D336)</f>
        <v>0</v>
      </c>
      <c r="E332" s="41">
        <f>SUM(E333,E334,E335,E336)</f>
        <v>0</v>
      </c>
      <c r="F332" s="42" t="str">
        <f t="shared" si="149"/>
        <v>-</v>
      </c>
      <c r="G332" s="41">
        <f t="shared" ref="G332:L332" si="152">SUM(G333,G334,G335,G336)</f>
        <v>0</v>
      </c>
      <c r="H332" s="41">
        <f t="shared" si="152"/>
        <v>0</v>
      </c>
      <c r="I332" s="41">
        <f t="shared" si="152"/>
        <v>0</v>
      </c>
      <c r="J332" s="41">
        <f t="shared" si="152"/>
        <v>0</v>
      </c>
      <c r="K332" s="41">
        <f t="shared" si="152"/>
        <v>0</v>
      </c>
      <c r="L332" s="41">
        <f t="shared" si="152"/>
        <v>0</v>
      </c>
      <c r="M332" s="41" t="str">
        <f>IF(ISERROR(SUM(N332/L332)),"-",SUM(N332/L332))</f>
        <v>-</v>
      </c>
      <c r="N332" s="41">
        <f t="shared" ref="N332:T332" si="153">SUM(N333,N334,N335,N336)</f>
        <v>0</v>
      </c>
      <c r="O332" s="41">
        <f t="shared" si="153"/>
        <v>0</v>
      </c>
      <c r="P332" s="41">
        <f t="shared" si="153"/>
        <v>0</v>
      </c>
      <c r="Q332" s="41">
        <f t="shared" si="153"/>
        <v>0</v>
      </c>
      <c r="R332" s="41">
        <f t="shared" si="153"/>
        <v>0</v>
      </c>
      <c r="S332" s="41">
        <f t="shared" si="153"/>
        <v>0</v>
      </c>
      <c r="T332" s="43">
        <f t="shared" si="153"/>
        <v>0</v>
      </c>
      <c r="U332" s="3">
        <v>1527</v>
      </c>
    </row>
    <row r="333" spans="1:21">
      <c r="A333" s="25" t="s">
        <v>312</v>
      </c>
      <c r="B333" s="25" t="s">
        <v>27</v>
      </c>
      <c r="C333" s="26" t="s">
        <v>27</v>
      </c>
      <c r="D333" s="27" t="s">
        <v>27</v>
      </c>
      <c r="E333" s="26" t="str">
        <f>IF(ISERROR(SUM(D333-C333)),"-",SUM(D333-C333))</f>
        <v>-</v>
      </c>
      <c r="F333" s="28" t="str">
        <f t="shared" si="149"/>
        <v>-</v>
      </c>
      <c r="G333" s="27" t="s">
        <v>27</v>
      </c>
      <c r="H333" s="27" t="s">
        <v>27</v>
      </c>
      <c r="I333" s="27" t="s">
        <v>27</v>
      </c>
      <c r="J333" s="27" t="s">
        <v>27</v>
      </c>
      <c r="K333" s="27" t="s">
        <v>27</v>
      </c>
      <c r="L333" s="27" t="s">
        <v>27</v>
      </c>
      <c r="M333" s="27" t="s">
        <v>27</v>
      </c>
      <c r="N333" s="26" t="str">
        <f>IF(ISERROR((L333*M333)/100),"-",(L333*M333)/100)</f>
        <v>-</v>
      </c>
      <c r="O333" s="27" t="s">
        <v>27</v>
      </c>
      <c r="P333" s="27" t="s">
        <v>27</v>
      </c>
      <c r="Q333" s="27" t="s">
        <v>27</v>
      </c>
      <c r="R333" s="27" t="s">
        <v>27</v>
      </c>
      <c r="S333" s="27" t="s">
        <v>27</v>
      </c>
      <c r="T333" s="29" t="s">
        <v>27</v>
      </c>
      <c r="U333" s="24">
        <v>1528</v>
      </c>
    </row>
    <row r="334" spans="1:21">
      <c r="A334" s="25" t="s">
        <v>313</v>
      </c>
      <c r="B334" s="25" t="s">
        <v>27</v>
      </c>
      <c r="C334" s="26" t="s">
        <v>27</v>
      </c>
      <c r="D334" s="27" t="s">
        <v>27</v>
      </c>
      <c r="E334" s="26" t="str">
        <f>IF(ISERROR(SUM(D334-C334)),"-",SUM(D334-C334))</f>
        <v>-</v>
      </c>
      <c r="F334" s="28" t="str">
        <f t="shared" si="149"/>
        <v>-</v>
      </c>
      <c r="G334" s="27" t="s">
        <v>27</v>
      </c>
      <c r="H334" s="27" t="s">
        <v>27</v>
      </c>
      <c r="I334" s="27" t="s">
        <v>27</v>
      </c>
      <c r="J334" s="27" t="s">
        <v>27</v>
      </c>
      <c r="K334" s="27" t="s">
        <v>27</v>
      </c>
      <c r="L334" s="27" t="s">
        <v>27</v>
      </c>
      <c r="M334" s="27" t="s">
        <v>27</v>
      </c>
      <c r="N334" s="26" t="str">
        <f>IF(ISERROR((L334*M334)/100),"-",(L334*M334)/100)</f>
        <v>-</v>
      </c>
      <c r="O334" s="27" t="s">
        <v>27</v>
      </c>
      <c r="P334" s="27" t="s">
        <v>27</v>
      </c>
      <c r="Q334" s="27" t="s">
        <v>27</v>
      </c>
      <c r="R334" s="27" t="s">
        <v>27</v>
      </c>
      <c r="S334" s="27" t="s">
        <v>27</v>
      </c>
      <c r="T334" s="29" t="s">
        <v>27</v>
      </c>
      <c r="U334" s="24">
        <v>1529</v>
      </c>
    </row>
    <row r="335" spans="1:21">
      <c r="A335" s="25" t="s">
        <v>314</v>
      </c>
      <c r="B335" s="25" t="s">
        <v>27</v>
      </c>
      <c r="C335" s="26" t="s">
        <v>27</v>
      </c>
      <c r="D335" s="27" t="s">
        <v>27</v>
      </c>
      <c r="E335" s="26" t="str">
        <f>IF(ISERROR(SUM(D335-C335)),"-",SUM(D335-C335))</f>
        <v>-</v>
      </c>
      <c r="F335" s="28" t="str">
        <f t="shared" si="149"/>
        <v>-</v>
      </c>
      <c r="G335" s="27" t="s">
        <v>27</v>
      </c>
      <c r="H335" s="27" t="s">
        <v>27</v>
      </c>
      <c r="I335" s="27" t="s">
        <v>27</v>
      </c>
      <c r="J335" s="27" t="s">
        <v>27</v>
      </c>
      <c r="K335" s="27" t="s">
        <v>27</v>
      </c>
      <c r="L335" s="27" t="s">
        <v>27</v>
      </c>
      <c r="M335" s="27" t="s">
        <v>27</v>
      </c>
      <c r="N335" s="26" t="str">
        <f>IF(ISERROR((L335*M335)/100),"-",(L335*M335)/100)</f>
        <v>-</v>
      </c>
      <c r="O335" s="27" t="s">
        <v>27</v>
      </c>
      <c r="P335" s="27" t="s">
        <v>27</v>
      </c>
      <c r="Q335" s="27" t="s">
        <v>27</v>
      </c>
      <c r="R335" s="27" t="s">
        <v>27</v>
      </c>
      <c r="S335" s="27" t="s">
        <v>27</v>
      </c>
      <c r="T335" s="29" t="s">
        <v>27</v>
      </c>
      <c r="U335" s="24">
        <v>1530</v>
      </c>
    </row>
    <row r="336" spans="1:21">
      <c r="A336" s="25" t="s">
        <v>315</v>
      </c>
      <c r="B336" s="25" t="s">
        <v>27</v>
      </c>
      <c r="C336" s="26" t="s">
        <v>27</v>
      </c>
      <c r="D336" s="27" t="s">
        <v>27</v>
      </c>
      <c r="E336" s="26" t="str">
        <f>IF(ISERROR(SUM(D336-C336)),"-",SUM(D336-C336))</f>
        <v>-</v>
      </c>
      <c r="F336" s="28" t="str">
        <f t="shared" si="149"/>
        <v>-</v>
      </c>
      <c r="G336" s="27" t="s">
        <v>27</v>
      </c>
      <c r="H336" s="27" t="s">
        <v>27</v>
      </c>
      <c r="I336" s="27" t="s">
        <v>27</v>
      </c>
      <c r="J336" s="27" t="s">
        <v>27</v>
      </c>
      <c r="K336" s="27" t="s">
        <v>27</v>
      </c>
      <c r="L336" s="27" t="s">
        <v>27</v>
      </c>
      <c r="M336" s="27" t="s">
        <v>27</v>
      </c>
      <c r="N336" s="26" t="str">
        <f>IF(ISERROR((L336*M336)/100),"-",(L336*M336)/100)</f>
        <v>-</v>
      </c>
      <c r="O336" s="27" t="s">
        <v>27</v>
      </c>
      <c r="P336" s="27" t="s">
        <v>27</v>
      </c>
      <c r="Q336" s="27" t="s">
        <v>27</v>
      </c>
      <c r="R336" s="27" t="s">
        <v>27</v>
      </c>
      <c r="S336" s="27" t="s">
        <v>27</v>
      </c>
      <c r="T336" s="29" t="s">
        <v>27</v>
      </c>
      <c r="U336" s="24">
        <v>1531</v>
      </c>
    </row>
    <row r="337" spans="1:21">
      <c r="A337" s="40" t="s">
        <v>448</v>
      </c>
      <c r="B337" s="40" t="s">
        <v>449</v>
      </c>
      <c r="C337" s="41">
        <f>SUM(C338,C339,C340,C341)</f>
        <v>0</v>
      </c>
      <c r="D337" s="41">
        <f>SUM(D338,D339,D340,D341)</f>
        <v>0</v>
      </c>
      <c r="E337" s="41">
        <f>SUM(E338,E339,E340,E341)</f>
        <v>0</v>
      </c>
      <c r="F337" s="42" t="str">
        <f t="shared" si="149"/>
        <v>-</v>
      </c>
      <c r="G337" s="41">
        <f t="shared" ref="G337:L337" si="154">SUM(G338,G339,G340,G341)</f>
        <v>0</v>
      </c>
      <c r="H337" s="41">
        <f t="shared" si="154"/>
        <v>0</v>
      </c>
      <c r="I337" s="41">
        <f t="shared" si="154"/>
        <v>0</v>
      </c>
      <c r="J337" s="41">
        <f t="shared" si="154"/>
        <v>0</v>
      </c>
      <c r="K337" s="41">
        <f t="shared" si="154"/>
        <v>0</v>
      </c>
      <c r="L337" s="41">
        <f t="shared" si="154"/>
        <v>0</v>
      </c>
      <c r="M337" s="41" t="str">
        <f>IF(ISERROR(SUM(N337/L337)),"-",SUM(N337/L337))</f>
        <v>-</v>
      </c>
      <c r="N337" s="41">
        <f t="shared" ref="N337:T337" si="155">SUM(N338,N339,N340,N341)</f>
        <v>0</v>
      </c>
      <c r="O337" s="41">
        <f t="shared" si="155"/>
        <v>0</v>
      </c>
      <c r="P337" s="41">
        <f t="shared" si="155"/>
        <v>0</v>
      </c>
      <c r="Q337" s="41">
        <f t="shared" si="155"/>
        <v>0</v>
      </c>
      <c r="R337" s="41">
        <f t="shared" si="155"/>
        <v>0</v>
      </c>
      <c r="S337" s="41">
        <f t="shared" si="155"/>
        <v>0</v>
      </c>
      <c r="T337" s="43">
        <f t="shared" si="155"/>
        <v>0</v>
      </c>
      <c r="U337" s="3">
        <v>1532</v>
      </c>
    </row>
    <row r="338" spans="1:21">
      <c r="A338" s="25" t="s">
        <v>312</v>
      </c>
      <c r="B338" s="25" t="s">
        <v>27</v>
      </c>
      <c r="C338" s="26" t="s">
        <v>27</v>
      </c>
      <c r="D338" s="27" t="s">
        <v>27</v>
      </c>
      <c r="E338" s="26" t="str">
        <f>IF(ISERROR(SUM(D338-C338)),"-",SUM(D338-C338))</f>
        <v>-</v>
      </c>
      <c r="F338" s="28" t="str">
        <f t="shared" si="149"/>
        <v>-</v>
      </c>
      <c r="G338" s="27" t="s">
        <v>27</v>
      </c>
      <c r="H338" s="27" t="s">
        <v>27</v>
      </c>
      <c r="I338" s="27" t="s">
        <v>27</v>
      </c>
      <c r="J338" s="27" t="s">
        <v>27</v>
      </c>
      <c r="K338" s="27" t="s">
        <v>27</v>
      </c>
      <c r="L338" s="27" t="s">
        <v>27</v>
      </c>
      <c r="M338" s="27" t="s">
        <v>27</v>
      </c>
      <c r="N338" s="26" t="str">
        <f>IF(ISERROR((L338*M338)/100),"-",(L338*M338)/100)</f>
        <v>-</v>
      </c>
      <c r="O338" s="27" t="s">
        <v>27</v>
      </c>
      <c r="P338" s="27" t="s">
        <v>27</v>
      </c>
      <c r="Q338" s="27" t="s">
        <v>27</v>
      </c>
      <c r="R338" s="27" t="s">
        <v>27</v>
      </c>
      <c r="S338" s="27" t="s">
        <v>27</v>
      </c>
      <c r="T338" s="29" t="s">
        <v>27</v>
      </c>
      <c r="U338" s="24">
        <v>1533</v>
      </c>
    </row>
    <row r="339" spans="1:21">
      <c r="A339" s="25" t="s">
        <v>313</v>
      </c>
      <c r="B339" s="25" t="s">
        <v>27</v>
      </c>
      <c r="C339" s="26" t="s">
        <v>27</v>
      </c>
      <c r="D339" s="27" t="s">
        <v>27</v>
      </c>
      <c r="E339" s="26" t="str">
        <f>IF(ISERROR(SUM(D339-C339)),"-",SUM(D339-C339))</f>
        <v>-</v>
      </c>
      <c r="F339" s="28" t="str">
        <f t="shared" si="149"/>
        <v>-</v>
      </c>
      <c r="G339" s="27" t="s">
        <v>27</v>
      </c>
      <c r="H339" s="27" t="s">
        <v>27</v>
      </c>
      <c r="I339" s="27" t="s">
        <v>27</v>
      </c>
      <c r="J339" s="27" t="s">
        <v>27</v>
      </c>
      <c r="K339" s="27" t="s">
        <v>27</v>
      </c>
      <c r="L339" s="27" t="s">
        <v>27</v>
      </c>
      <c r="M339" s="27" t="s">
        <v>27</v>
      </c>
      <c r="N339" s="26" t="str">
        <f>IF(ISERROR((L339*M339)/100),"-",(L339*M339)/100)</f>
        <v>-</v>
      </c>
      <c r="O339" s="27" t="s">
        <v>27</v>
      </c>
      <c r="P339" s="27" t="s">
        <v>27</v>
      </c>
      <c r="Q339" s="27" t="s">
        <v>27</v>
      </c>
      <c r="R339" s="27" t="s">
        <v>27</v>
      </c>
      <c r="S339" s="27" t="s">
        <v>27</v>
      </c>
      <c r="T339" s="29" t="s">
        <v>27</v>
      </c>
      <c r="U339" s="24">
        <v>1534</v>
      </c>
    </row>
    <row r="340" spans="1:21">
      <c r="A340" s="25" t="s">
        <v>314</v>
      </c>
      <c r="B340" s="25" t="s">
        <v>27</v>
      </c>
      <c r="C340" s="26" t="s">
        <v>27</v>
      </c>
      <c r="D340" s="27" t="s">
        <v>27</v>
      </c>
      <c r="E340" s="26" t="str">
        <f>IF(ISERROR(SUM(D340-C340)),"-",SUM(D340-C340))</f>
        <v>-</v>
      </c>
      <c r="F340" s="28" t="str">
        <f t="shared" si="149"/>
        <v>-</v>
      </c>
      <c r="G340" s="27" t="s">
        <v>27</v>
      </c>
      <c r="H340" s="27" t="s">
        <v>27</v>
      </c>
      <c r="I340" s="27" t="s">
        <v>27</v>
      </c>
      <c r="J340" s="27" t="s">
        <v>27</v>
      </c>
      <c r="K340" s="27" t="s">
        <v>27</v>
      </c>
      <c r="L340" s="27" t="s">
        <v>27</v>
      </c>
      <c r="M340" s="27" t="s">
        <v>27</v>
      </c>
      <c r="N340" s="26" t="str">
        <f>IF(ISERROR((L340*M340)/100),"-",(L340*M340)/100)</f>
        <v>-</v>
      </c>
      <c r="O340" s="27" t="s">
        <v>27</v>
      </c>
      <c r="P340" s="27" t="s">
        <v>27</v>
      </c>
      <c r="Q340" s="27" t="s">
        <v>27</v>
      </c>
      <c r="R340" s="27" t="s">
        <v>27</v>
      </c>
      <c r="S340" s="27" t="s">
        <v>27</v>
      </c>
      <c r="T340" s="29" t="s">
        <v>27</v>
      </c>
      <c r="U340" s="24">
        <v>1535</v>
      </c>
    </row>
    <row r="341" spans="1:21">
      <c r="A341" s="25" t="s">
        <v>315</v>
      </c>
      <c r="B341" s="25" t="s">
        <v>27</v>
      </c>
      <c r="C341" s="26" t="s">
        <v>27</v>
      </c>
      <c r="D341" s="27" t="s">
        <v>27</v>
      </c>
      <c r="E341" s="26" t="str">
        <f>IF(ISERROR(SUM(D341-C341)),"-",SUM(D341-C341))</f>
        <v>-</v>
      </c>
      <c r="F341" s="28" t="str">
        <f t="shared" si="149"/>
        <v>-</v>
      </c>
      <c r="G341" s="27" t="s">
        <v>27</v>
      </c>
      <c r="H341" s="27" t="s">
        <v>27</v>
      </c>
      <c r="I341" s="27" t="s">
        <v>27</v>
      </c>
      <c r="J341" s="27" t="s">
        <v>27</v>
      </c>
      <c r="K341" s="27" t="s">
        <v>27</v>
      </c>
      <c r="L341" s="27" t="s">
        <v>27</v>
      </c>
      <c r="M341" s="27" t="s">
        <v>27</v>
      </c>
      <c r="N341" s="26" t="str">
        <f>IF(ISERROR((L341*M341)/100),"-",(L341*M341)/100)</f>
        <v>-</v>
      </c>
      <c r="O341" s="27" t="s">
        <v>27</v>
      </c>
      <c r="P341" s="27" t="s">
        <v>27</v>
      </c>
      <c r="Q341" s="27" t="s">
        <v>27</v>
      </c>
      <c r="R341" s="27" t="s">
        <v>27</v>
      </c>
      <c r="S341" s="27" t="s">
        <v>27</v>
      </c>
      <c r="T341" s="29" t="s">
        <v>27</v>
      </c>
      <c r="U341" s="24">
        <v>1536</v>
      </c>
    </row>
    <row r="342" spans="1:21">
      <c r="A342" s="40" t="s">
        <v>450</v>
      </c>
      <c r="B342" s="40" t="s">
        <v>451</v>
      </c>
      <c r="C342" s="41">
        <f>SUM(C343,C344,C345,C346)</f>
        <v>0</v>
      </c>
      <c r="D342" s="41">
        <f>SUM(D343,D344,D345,D346)</f>
        <v>0</v>
      </c>
      <c r="E342" s="41">
        <f>SUM(E343,E344,E345,E346)</f>
        <v>0</v>
      </c>
      <c r="F342" s="42" t="str">
        <f t="shared" si="149"/>
        <v>-</v>
      </c>
      <c r="G342" s="41">
        <f t="shared" ref="G342:L342" si="156">SUM(G343,G344,G345,G346)</f>
        <v>0</v>
      </c>
      <c r="H342" s="41">
        <f t="shared" si="156"/>
        <v>0</v>
      </c>
      <c r="I342" s="41">
        <f t="shared" si="156"/>
        <v>0</v>
      </c>
      <c r="J342" s="41">
        <f t="shared" si="156"/>
        <v>0</v>
      </c>
      <c r="K342" s="41">
        <f t="shared" si="156"/>
        <v>0</v>
      </c>
      <c r="L342" s="41">
        <f t="shared" si="156"/>
        <v>0</v>
      </c>
      <c r="M342" s="41" t="str">
        <f>IF(ISERROR(SUM(N342/L342)),"-",SUM(N342/L342))</f>
        <v>-</v>
      </c>
      <c r="N342" s="41">
        <f t="shared" ref="N342:T342" si="157">SUM(N343,N344,N345,N346)</f>
        <v>0</v>
      </c>
      <c r="O342" s="41">
        <f t="shared" si="157"/>
        <v>0</v>
      </c>
      <c r="P342" s="41">
        <f t="shared" si="157"/>
        <v>0</v>
      </c>
      <c r="Q342" s="41">
        <f t="shared" si="157"/>
        <v>0</v>
      </c>
      <c r="R342" s="41">
        <f t="shared" si="157"/>
        <v>0</v>
      </c>
      <c r="S342" s="41">
        <f t="shared" si="157"/>
        <v>0</v>
      </c>
      <c r="T342" s="43">
        <f t="shared" si="157"/>
        <v>0</v>
      </c>
      <c r="U342" s="3">
        <v>1537</v>
      </c>
    </row>
    <row r="343" spans="1:21">
      <c r="A343" s="25" t="s">
        <v>312</v>
      </c>
      <c r="B343" s="25" t="s">
        <v>27</v>
      </c>
      <c r="C343" s="26" t="s">
        <v>27</v>
      </c>
      <c r="D343" s="27" t="s">
        <v>27</v>
      </c>
      <c r="E343" s="26" t="str">
        <f>IF(ISERROR(SUM(D343-C343)),"-",SUM(D343-C343))</f>
        <v>-</v>
      </c>
      <c r="F343" s="28" t="str">
        <f t="shared" si="149"/>
        <v>-</v>
      </c>
      <c r="G343" s="27" t="s">
        <v>27</v>
      </c>
      <c r="H343" s="27" t="s">
        <v>27</v>
      </c>
      <c r="I343" s="27" t="s">
        <v>27</v>
      </c>
      <c r="J343" s="27" t="s">
        <v>27</v>
      </c>
      <c r="K343" s="27" t="s">
        <v>27</v>
      </c>
      <c r="L343" s="27" t="s">
        <v>27</v>
      </c>
      <c r="M343" s="27" t="s">
        <v>27</v>
      </c>
      <c r="N343" s="26" t="str">
        <f>IF(ISERROR((L343*M343)/100),"-",(L343*M343)/100)</f>
        <v>-</v>
      </c>
      <c r="O343" s="27" t="s">
        <v>27</v>
      </c>
      <c r="P343" s="27" t="s">
        <v>27</v>
      </c>
      <c r="Q343" s="27" t="s">
        <v>27</v>
      </c>
      <c r="R343" s="27" t="s">
        <v>27</v>
      </c>
      <c r="S343" s="27" t="s">
        <v>27</v>
      </c>
      <c r="T343" s="29" t="s">
        <v>27</v>
      </c>
      <c r="U343" s="24">
        <v>1538</v>
      </c>
    </row>
    <row r="344" spans="1:21">
      <c r="A344" s="25" t="s">
        <v>313</v>
      </c>
      <c r="B344" s="25" t="s">
        <v>27</v>
      </c>
      <c r="C344" s="26" t="s">
        <v>27</v>
      </c>
      <c r="D344" s="27" t="s">
        <v>27</v>
      </c>
      <c r="E344" s="26" t="str">
        <f>IF(ISERROR(SUM(D344-C344)),"-",SUM(D344-C344))</f>
        <v>-</v>
      </c>
      <c r="F344" s="28" t="str">
        <f t="shared" si="149"/>
        <v>-</v>
      </c>
      <c r="G344" s="27" t="s">
        <v>27</v>
      </c>
      <c r="H344" s="27" t="s">
        <v>27</v>
      </c>
      <c r="I344" s="27" t="s">
        <v>27</v>
      </c>
      <c r="J344" s="27" t="s">
        <v>27</v>
      </c>
      <c r="K344" s="27" t="s">
        <v>27</v>
      </c>
      <c r="L344" s="27" t="s">
        <v>27</v>
      </c>
      <c r="M344" s="27" t="s">
        <v>27</v>
      </c>
      <c r="N344" s="26" t="str">
        <f>IF(ISERROR((L344*M344)/100),"-",(L344*M344)/100)</f>
        <v>-</v>
      </c>
      <c r="O344" s="27" t="s">
        <v>27</v>
      </c>
      <c r="P344" s="27" t="s">
        <v>27</v>
      </c>
      <c r="Q344" s="27" t="s">
        <v>27</v>
      </c>
      <c r="R344" s="27" t="s">
        <v>27</v>
      </c>
      <c r="S344" s="27" t="s">
        <v>27</v>
      </c>
      <c r="T344" s="29" t="s">
        <v>27</v>
      </c>
      <c r="U344" s="24">
        <v>1539</v>
      </c>
    </row>
    <row r="345" spans="1:21">
      <c r="A345" s="25" t="s">
        <v>314</v>
      </c>
      <c r="B345" s="25" t="s">
        <v>27</v>
      </c>
      <c r="C345" s="26" t="s">
        <v>27</v>
      </c>
      <c r="D345" s="27" t="s">
        <v>27</v>
      </c>
      <c r="E345" s="26" t="str">
        <f>IF(ISERROR(SUM(D345-C345)),"-",SUM(D345-C345))</f>
        <v>-</v>
      </c>
      <c r="F345" s="28" t="str">
        <f t="shared" si="149"/>
        <v>-</v>
      </c>
      <c r="G345" s="27" t="s">
        <v>27</v>
      </c>
      <c r="H345" s="27" t="s">
        <v>27</v>
      </c>
      <c r="I345" s="27" t="s">
        <v>27</v>
      </c>
      <c r="J345" s="27" t="s">
        <v>27</v>
      </c>
      <c r="K345" s="27" t="s">
        <v>27</v>
      </c>
      <c r="L345" s="27" t="s">
        <v>27</v>
      </c>
      <c r="M345" s="27" t="s">
        <v>27</v>
      </c>
      <c r="N345" s="26" t="str">
        <f>IF(ISERROR((L345*M345)/100),"-",(L345*M345)/100)</f>
        <v>-</v>
      </c>
      <c r="O345" s="27" t="s">
        <v>27</v>
      </c>
      <c r="P345" s="27" t="s">
        <v>27</v>
      </c>
      <c r="Q345" s="27" t="s">
        <v>27</v>
      </c>
      <c r="R345" s="27" t="s">
        <v>27</v>
      </c>
      <c r="S345" s="27" t="s">
        <v>27</v>
      </c>
      <c r="T345" s="29" t="s">
        <v>27</v>
      </c>
      <c r="U345" s="24">
        <v>1540</v>
      </c>
    </row>
    <row r="346" spans="1:21">
      <c r="A346" s="25" t="s">
        <v>315</v>
      </c>
      <c r="B346" s="25" t="s">
        <v>27</v>
      </c>
      <c r="C346" s="26" t="s">
        <v>27</v>
      </c>
      <c r="D346" s="27" t="s">
        <v>27</v>
      </c>
      <c r="E346" s="26" t="str">
        <f>IF(ISERROR(SUM(D346-C346)),"-",SUM(D346-C346))</f>
        <v>-</v>
      </c>
      <c r="F346" s="28" t="str">
        <f t="shared" si="149"/>
        <v>-</v>
      </c>
      <c r="G346" s="27" t="s">
        <v>27</v>
      </c>
      <c r="H346" s="27" t="s">
        <v>27</v>
      </c>
      <c r="I346" s="27" t="s">
        <v>27</v>
      </c>
      <c r="J346" s="27" t="s">
        <v>27</v>
      </c>
      <c r="K346" s="27" t="s">
        <v>27</v>
      </c>
      <c r="L346" s="27" t="s">
        <v>27</v>
      </c>
      <c r="M346" s="27" t="s">
        <v>27</v>
      </c>
      <c r="N346" s="26" t="str">
        <f>IF(ISERROR((L346*M346)/100),"-",(L346*M346)/100)</f>
        <v>-</v>
      </c>
      <c r="O346" s="27" t="s">
        <v>27</v>
      </c>
      <c r="P346" s="27" t="s">
        <v>27</v>
      </c>
      <c r="Q346" s="27" t="s">
        <v>27</v>
      </c>
      <c r="R346" s="27" t="s">
        <v>27</v>
      </c>
      <c r="S346" s="27" t="s">
        <v>27</v>
      </c>
      <c r="T346" s="29" t="s">
        <v>27</v>
      </c>
      <c r="U346" s="24">
        <v>1541</v>
      </c>
    </row>
    <row r="347" spans="1:21">
      <c r="A347" s="40" t="s">
        <v>452</v>
      </c>
      <c r="B347" s="40" t="s">
        <v>453</v>
      </c>
      <c r="C347" s="41">
        <f>SUM(C348,C349,C350,C351)</f>
        <v>0</v>
      </c>
      <c r="D347" s="41">
        <f>SUM(D348,D349,D350,D351)</f>
        <v>0</v>
      </c>
      <c r="E347" s="41">
        <f>SUM(E348,E349,E350,E351)</f>
        <v>0</v>
      </c>
      <c r="F347" s="42" t="str">
        <f t="shared" si="149"/>
        <v>-</v>
      </c>
      <c r="G347" s="41">
        <f t="shared" ref="G347:L347" si="158">SUM(G348,G349,G350,G351)</f>
        <v>0</v>
      </c>
      <c r="H347" s="41">
        <f t="shared" si="158"/>
        <v>0</v>
      </c>
      <c r="I347" s="41">
        <f t="shared" si="158"/>
        <v>0</v>
      </c>
      <c r="J347" s="41">
        <f t="shared" si="158"/>
        <v>0</v>
      </c>
      <c r="K347" s="41">
        <f t="shared" si="158"/>
        <v>0</v>
      </c>
      <c r="L347" s="41">
        <f t="shared" si="158"/>
        <v>0</v>
      </c>
      <c r="M347" s="41" t="str">
        <f>IF(ISERROR(SUM(N347/L347)),"-",SUM(N347/L347))</f>
        <v>-</v>
      </c>
      <c r="N347" s="41">
        <f t="shared" ref="N347:T347" si="159">SUM(N348,N349,N350,N351)</f>
        <v>0</v>
      </c>
      <c r="O347" s="41">
        <f t="shared" si="159"/>
        <v>0</v>
      </c>
      <c r="P347" s="41">
        <f t="shared" si="159"/>
        <v>0</v>
      </c>
      <c r="Q347" s="41">
        <f t="shared" si="159"/>
        <v>0</v>
      </c>
      <c r="R347" s="41">
        <f t="shared" si="159"/>
        <v>0</v>
      </c>
      <c r="S347" s="41">
        <f t="shared" si="159"/>
        <v>0</v>
      </c>
      <c r="T347" s="43">
        <f t="shared" si="159"/>
        <v>0</v>
      </c>
      <c r="U347" s="3">
        <v>1542</v>
      </c>
    </row>
    <row r="348" spans="1:21">
      <c r="A348" s="25" t="s">
        <v>312</v>
      </c>
      <c r="B348" s="25" t="s">
        <v>27</v>
      </c>
      <c r="C348" s="26" t="s">
        <v>27</v>
      </c>
      <c r="D348" s="27" t="s">
        <v>27</v>
      </c>
      <c r="E348" s="26" t="str">
        <f>IF(ISERROR(SUM(D348-C348)),"-",SUM(D348-C348))</f>
        <v>-</v>
      </c>
      <c r="F348" s="28" t="str">
        <f t="shared" si="149"/>
        <v>-</v>
      </c>
      <c r="G348" s="27" t="s">
        <v>27</v>
      </c>
      <c r="H348" s="27" t="s">
        <v>27</v>
      </c>
      <c r="I348" s="27" t="s">
        <v>27</v>
      </c>
      <c r="J348" s="27" t="s">
        <v>27</v>
      </c>
      <c r="K348" s="27" t="s">
        <v>27</v>
      </c>
      <c r="L348" s="27" t="s">
        <v>27</v>
      </c>
      <c r="M348" s="27" t="s">
        <v>27</v>
      </c>
      <c r="N348" s="26" t="str">
        <f>IF(ISERROR((L348*M348)/100),"-",(L348*M348)/100)</f>
        <v>-</v>
      </c>
      <c r="O348" s="27" t="s">
        <v>27</v>
      </c>
      <c r="P348" s="27" t="s">
        <v>27</v>
      </c>
      <c r="Q348" s="27" t="s">
        <v>27</v>
      </c>
      <c r="R348" s="27" t="s">
        <v>27</v>
      </c>
      <c r="S348" s="27" t="s">
        <v>27</v>
      </c>
      <c r="T348" s="29" t="s">
        <v>27</v>
      </c>
      <c r="U348" s="24">
        <v>1543</v>
      </c>
    </row>
    <row r="349" spans="1:21">
      <c r="A349" s="25" t="s">
        <v>313</v>
      </c>
      <c r="B349" s="25" t="s">
        <v>27</v>
      </c>
      <c r="C349" s="26" t="s">
        <v>27</v>
      </c>
      <c r="D349" s="27" t="s">
        <v>27</v>
      </c>
      <c r="E349" s="26" t="str">
        <f>IF(ISERROR(SUM(D349-C349)),"-",SUM(D349-C349))</f>
        <v>-</v>
      </c>
      <c r="F349" s="28" t="str">
        <f t="shared" si="149"/>
        <v>-</v>
      </c>
      <c r="G349" s="27" t="s">
        <v>27</v>
      </c>
      <c r="H349" s="27" t="s">
        <v>27</v>
      </c>
      <c r="I349" s="27" t="s">
        <v>27</v>
      </c>
      <c r="J349" s="27" t="s">
        <v>27</v>
      </c>
      <c r="K349" s="27" t="s">
        <v>27</v>
      </c>
      <c r="L349" s="27" t="s">
        <v>27</v>
      </c>
      <c r="M349" s="27" t="s">
        <v>27</v>
      </c>
      <c r="N349" s="26" t="str">
        <f>IF(ISERROR((L349*M349)/100),"-",(L349*M349)/100)</f>
        <v>-</v>
      </c>
      <c r="O349" s="27" t="s">
        <v>27</v>
      </c>
      <c r="P349" s="27" t="s">
        <v>27</v>
      </c>
      <c r="Q349" s="27" t="s">
        <v>27</v>
      </c>
      <c r="R349" s="27" t="s">
        <v>27</v>
      </c>
      <c r="S349" s="27" t="s">
        <v>27</v>
      </c>
      <c r="T349" s="29" t="s">
        <v>27</v>
      </c>
      <c r="U349" s="24">
        <v>1544</v>
      </c>
    </row>
    <row r="350" spans="1:21">
      <c r="A350" s="25" t="s">
        <v>314</v>
      </c>
      <c r="B350" s="25" t="s">
        <v>27</v>
      </c>
      <c r="C350" s="26" t="s">
        <v>27</v>
      </c>
      <c r="D350" s="27" t="s">
        <v>27</v>
      </c>
      <c r="E350" s="26" t="str">
        <f>IF(ISERROR(SUM(D350-C350)),"-",SUM(D350-C350))</f>
        <v>-</v>
      </c>
      <c r="F350" s="28" t="str">
        <f t="shared" si="149"/>
        <v>-</v>
      </c>
      <c r="G350" s="27" t="s">
        <v>27</v>
      </c>
      <c r="H350" s="27" t="s">
        <v>27</v>
      </c>
      <c r="I350" s="27" t="s">
        <v>27</v>
      </c>
      <c r="J350" s="27" t="s">
        <v>27</v>
      </c>
      <c r="K350" s="27" t="s">
        <v>27</v>
      </c>
      <c r="L350" s="27" t="s">
        <v>27</v>
      </c>
      <c r="M350" s="27" t="s">
        <v>27</v>
      </c>
      <c r="N350" s="26" t="str">
        <f>IF(ISERROR((L350*M350)/100),"-",(L350*M350)/100)</f>
        <v>-</v>
      </c>
      <c r="O350" s="27" t="s">
        <v>27</v>
      </c>
      <c r="P350" s="27" t="s">
        <v>27</v>
      </c>
      <c r="Q350" s="27" t="s">
        <v>27</v>
      </c>
      <c r="R350" s="27" t="s">
        <v>27</v>
      </c>
      <c r="S350" s="27" t="s">
        <v>27</v>
      </c>
      <c r="T350" s="29" t="s">
        <v>27</v>
      </c>
      <c r="U350" s="24">
        <v>1545</v>
      </c>
    </row>
    <row r="351" spans="1:21">
      <c r="A351" s="25" t="s">
        <v>315</v>
      </c>
      <c r="B351" s="25" t="s">
        <v>27</v>
      </c>
      <c r="C351" s="26" t="s">
        <v>27</v>
      </c>
      <c r="D351" s="27" t="s">
        <v>27</v>
      </c>
      <c r="E351" s="26" t="str">
        <f>IF(ISERROR(SUM(D351-C351)),"-",SUM(D351-C351))</f>
        <v>-</v>
      </c>
      <c r="F351" s="28" t="str">
        <f t="shared" si="149"/>
        <v>-</v>
      </c>
      <c r="G351" s="27" t="s">
        <v>27</v>
      </c>
      <c r="H351" s="27" t="s">
        <v>27</v>
      </c>
      <c r="I351" s="27" t="s">
        <v>27</v>
      </c>
      <c r="J351" s="27" t="s">
        <v>27</v>
      </c>
      <c r="K351" s="27" t="s">
        <v>27</v>
      </c>
      <c r="L351" s="27" t="s">
        <v>27</v>
      </c>
      <c r="M351" s="27" t="s">
        <v>27</v>
      </c>
      <c r="N351" s="26" t="str">
        <f>IF(ISERROR((L351*M351)/100),"-",(L351*M351)/100)</f>
        <v>-</v>
      </c>
      <c r="O351" s="27" t="s">
        <v>27</v>
      </c>
      <c r="P351" s="27" t="s">
        <v>27</v>
      </c>
      <c r="Q351" s="27" t="s">
        <v>27</v>
      </c>
      <c r="R351" s="27" t="s">
        <v>27</v>
      </c>
      <c r="S351" s="27" t="s">
        <v>27</v>
      </c>
      <c r="T351" s="29" t="s">
        <v>27</v>
      </c>
      <c r="U351" s="24">
        <v>1546</v>
      </c>
    </row>
    <row r="352" spans="1:21">
      <c r="A352" s="40" t="s">
        <v>454</v>
      </c>
      <c r="B352" s="40" t="s">
        <v>455</v>
      </c>
      <c r="C352" s="41">
        <f>SUM(C353,C354,C355,C356)</f>
        <v>0</v>
      </c>
      <c r="D352" s="41">
        <f>SUM(D353,D354,D355,D356)</f>
        <v>0</v>
      </c>
      <c r="E352" s="41">
        <f>SUM(E353,E354,E355,E356)</f>
        <v>0</v>
      </c>
      <c r="F352" s="42" t="str">
        <f t="shared" si="149"/>
        <v>-</v>
      </c>
      <c r="G352" s="41">
        <f t="shared" ref="G352:L352" si="160">SUM(G353,G354,G355,G356)</f>
        <v>0</v>
      </c>
      <c r="H352" s="41">
        <f t="shared" si="160"/>
        <v>0</v>
      </c>
      <c r="I352" s="41">
        <f t="shared" si="160"/>
        <v>0</v>
      </c>
      <c r="J352" s="41">
        <f t="shared" si="160"/>
        <v>0</v>
      </c>
      <c r="K352" s="41">
        <f t="shared" si="160"/>
        <v>0</v>
      </c>
      <c r="L352" s="41">
        <f t="shared" si="160"/>
        <v>0</v>
      </c>
      <c r="M352" s="41" t="str">
        <f>IF(ISERROR(SUM(N352/L352)),"-",SUM(N352/L352))</f>
        <v>-</v>
      </c>
      <c r="N352" s="41">
        <f t="shared" ref="N352:T352" si="161">SUM(N353,N354,N355,N356)</f>
        <v>0</v>
      </c>
      <c r="O352" s="41">
        <f t="shared" si="161"/>
        <v>0</v>
      </c>
      <c r="P352" s="41">
        <f t="shared" si="161"/>
        <v>0</v>
      </c>
      <c r="Q352" s="41">
        <f t="shared" si="161"/>
        <v>0</v>
      </c>
      <c r="R352" s="41">
        <f t="shared" si="161"/>
        <v>0</v>
      </c>
      <c r="S352" s="41">
        <f t="shared" si="161"/>
        <v>0</v>
      </c>
      <c r="T352" s="43">
        <f t="shared" si="161"/>
        <v>0</v>
      </c>
      <c r="U352" s="3">
        <v>1547</v>
      </c>
    </row>
    <row r="353" spans="1:21">
      <c r="A353" s="25" t="s">
        <v>312</v>
      </c>
      <c r="B353" s="25" t="s">
        <v>27</v>
      </c>
      <c r="C353" s="26" t="s">
        <v>27</v>
      </c>
      <c r="D353" s="27" t="s">
        <v>27</v>
      </c>
      <c r="E353" s="26" t="str">
        <f>IF(ISERROR(SUM(D353-C353)),"-",SUM(D353-C353))</f>
        <v>-</v>
      </c>
      <c r="F353" s="28" t="str">
        <f t="shared" si="149"/>
        <v>-</v>
      </c>
      <c r="G353" s="27" t="s">
        <v>27</v>
      </c>
      <c r="H353" s="27" t="s">
        <v>27</v>
      </c>
      <c r="I353" s="27" t="s">
        <v>27</v>
      </c>
      <c r="J353" s="27" t="s">
        <v>27</v>
      </c>
      <c r="K353" s="27" t="s">
        <v>27</v>
      </c>
      <c r="L353" s="27" t="s">
        <v>27</v>
      </c>
      <c r="M353" s="27" t="s">
        <v>27</v>
      </c>
      <c r="N353" s="26" t="str">
        <f>IF(ISERROR((L353*M353)/100),"-",(L353*M353)/100)</f>
        <v>-</v>
      </c>
      <c r="O353" s="27" t="s">
        <v>27</v>
      </c>
      <c r="P353" s="27" t="s">
        <v>27</v>
      </c>
      <c r="Q353" s="27" t="s">
        <v>27</v>
      </c>
      <c r="R353" s="27" t="s">
        <v>27</v>
      </c>
      <c r="S353" s="27" t="s">
        <v>27</v>
      </c>
      <c r="T353" s="29" t="s">
        <v>27</v>
      </c>
      <c r="U353" s="24">
        <v>1548</v>
      </c>
    </row>
    <row r="354" spans="1:21">
      <c r="A354" s="25" t="s">
        <v>313</v>
      </c>
      <c r="B354" s="25" t="s">
        <v>27</v>
      </c>
      <c r="C354" s="26" t="s">
        <v>27</v>
      </c>
      <c r="D354" s="27" t="s">
        <v>27</v>
      </c>
      <c r="E354" s="26" t="str">
        <f>IF(ISERROR(SUM(D354-C354)),"-",SUM(D354-C354))</f>
        <v>-</v>
      </c>
      <c r="F354" s="28" t="str">
        <f t="shared" si="149"/>
        <v>-</v>
      </c>
      <c r="G354" s="27" t="s">
        <v>27</v>
      </c>
      <c r="H354" s="27" t="s">
        <v>27</v>
      </c>
      <c r="I354" s="27" t="s">
        <v>27</v>
      </c>
      <c r="J354" s="27" t="s">
        <v>27</v>
      </c>
      <c r="K354" s="27" t="s">
        <v>27</v>
      </c>
      <c r="L354" s="27" t="s">
        <v>27</v>
      </c>
      <c r="M354" s="27" t="s">
        <v>27</v>
      </c>
      <c r="N354" s="26" t="str">
        <f>IF(ISERROR((L354*M354)/100),"-",(L354*M354)/100)</f>
        <v>-</v>
      </c>
      <c r="O354" s="27" t="s">
        <v>27</v>
      </c>
      <c r="P354" s="27" t="s">
        <v>27</v>
      </c>
      <c r="Q354" s="27" t="s">
        <v>27</v>
      </c>
      <c r="R354" s="27" t="s">
        <v>27</v>
      </c>
      <c r="S354" s="27" t="s">
        <v>27</v>
      </c>
      <c r="T354" s="29" t="s">
        <v>27</v>
      </c>
      <c r="U354" s="24">
        <v>1549</v>
      </c>
    </row>
    <row r="355" spans="1:21">
      <c r="A355" s="25" t="s">
        <v>314</v>
      </c>
      <c r="B355" s="25" t="s">
        <v>27</v>
      </c>
      <c r="C355" s="26" t="s">
        <v>27</v>
      </c>
      <c r="D355" s="27" t="s">
        <v>27</v>
      </c>
      <c r="E355" s="26" t="str">
        <f>IF(ISERROR(SUM(D355-C355)),"-",SUM(D355-C355))</f>
        <v>-</v>
      </c>
      <c r="F355" s="28" t="str">
        <f t="shared" si="149"/>
        <v>-</v>
      </c>
      <c r="G355" s="27" t="s">
        <v>27</v>
      </c>
      <c r="H355" s="27" t="s">
        <v>27</v>
      </c>
      <c r="I355" s="27" t="s">
        <v>27</v>
      </c>
      <c r="J355" s="27" t="s">
        <v>27</v>
      </c>
      <c r="K355" s="27" t="s">
        <v>27</v>
      </c>
      <c r="L355" s="27" t="s">
        <v>27</v>
      </c>
      <c r="M355" s="27" t="s">
        <v>27</v>
      </c>
      <c r="N355" s="26" t="str">
        <f>IF(ISERROR((L355*M355)/100),"-",(L355*M355)/100)</f>
        <v>-</v>
      </c>
      <c r="O355" s="27" t="s">
        <v>27</v>
      </c>
      <c r="P355" s="27" t="s">
        <v>27</v>
      </c>
      <c r="Q355" s="27" t="s">
        <v>27</v>
      </c>
      <c r="R355" s="27" t="s">
        <v>27</v>
      </c>
      <c r="S355" s="27" t="s">
        <v>27</v>
      </c>
      <c r="T355" s="29" t="s">
        <v>27</v>
      </c>
      <c r="U355" s="24">
        <v>1550</v>
      </c>
    </row>
    <row r="356" spans="1:21">
      <c r="A356" s="25" t="s">
        <v>315</v>
      </c>
      <c r="B356" s="25" t="s">
        <v>27</v>
      </c>
      <c r="C356" s="26" t="s">
        <v>27</v>
      </c>
      <c r="D356" s="27" t="s">
        <v>27</v>
      </c>
      <c r="E356" s="26" t="str">
        <f>IF(ISERROR(SUM(D356-C356)),"-",SUM(D356-C356))</f>
        <v>-</v>
      </c>
      <c r="F356" s="28" t="str">
        <f t="shared" si="149"/>
        <v>-</v>
      </c>
      <c r="G356" s="27" t="s">
        <v>27</v>
      </c>
      <c r="H356" s="27" t="s">
        <v>27</v>
      </c>
      <c r="I356" s="27" t="s">
        <v>27</v>
      </c>
      <c r="J356" s="27" t="s">
        <v>27</v>
      </c>
      <c r="K356" s="27" t="s">
        <v>27</v>
      </c>
      <c r="L356" s="27" t="s">
        <v>27</v>
      </c>
      <c r="M356" s="27" t="s">
        <v>27</v>
      </c>
      <c r="N356" s="26" t="str">
        <f>IF(ISERROR((L356*M356)/100),"-",(L356*M356)/100)</f>
        <v>-</v>
      </c>
      <c r="O356" s="27" t="s">
        <v>27</v>
      </c>
      <c r="P356" s="27" t="s">
        <v>27</v>
      </c>
      <c r="Q356" s="27" t="s">
        <v>27</v>
      </c>
      <c r="R356" s="27" t="s">
        <v>27</v>
      </c>
      <c r="S356" s="27" t="s">
        <v>27</v>
      </c>
      <c r="T356" s="29" t="s">
        <v>27</v>
      </c>
      <c r="U356" s="24">
        <v>1551</v>
      </c>
    </row>
    <row r="357" spans="1:21">
      <c r="A357" s="40" t="s">
        <v>456</v>
      </c>
      <c r="B357" s="40" t="s">
        <v>457</v>
      </c>
      <c r="C357" s="41">
        <f>SUM(C358,C359,C360,C361)</f>
        <v>0</v>
      </c>
      <c r="D357" s="41">
        <f>SUM(D358,D359,D360,D361)</f>
        <v>0</v>
      </c>
      <c r="E357" s="41">
        <f>SUM(E358,E359,E360,E361)</f>
        <v>0</v>
      </c>
      <c r="F357" s="42" t="str">
        <f t="shared" si="149"/>
        <v>-</v>
      </c>
      <c r="G357" s="41">
        <f t="shared" ref="G357:L357" si="162">SUM(G358,G359,G360,G361)</f>
        <v>0</v>
      </c>
      <c r="H357" s="41">
        <f t="shared" si="162"/>
        <v>0</v>
      </c>
      <c r="I357" s="41">
        <f t="shared" si="162"/>
        <v>0</v>
      </c>
      <c r="J357" s="41">
        <f t="shared" si="162"/>
        <v>0</v>
      </c>
      <c r="K357" s="41">
        <f t="shared" si="162"/>
        <v>0</v>
      </c>
      <c r="L357" s="41">
        <f t="shared" si="162"/>
        <v>0</v>
      </c>
      <c r="M357" s="41" t="str">
        <f>IF(ISERROR(SUM(N357/L357)),"-",SUM(N357/L357))</f>
        <v>-</v>
      </c>
      <c r="N357" s="41">
        <f t="shared" ref="N357:T357" si="163">SUM(N358,N359,N360,N361)</f>
        <v>0</v>
      </c>
      <c r="O357" s="41">
        <f t="shared" si="163"/>
        <v>0</v>
      </c>
      <c r="P357" s="41">
        <f t="shared" si="163"/>
        <v>0</v>
      </c>
      <c r="Q357" s="41">
        <f t="shared" si="163"/>
        <v>0</v>
      </c>
      <c r="R357" s="41">
        <f t="shared" si="163"/>
        <v>0</v>
      </c>
      <c r="S357" s="41">
        <f t="shared" si="163"/>
        <v>0</v>
      </c>
      <c r="T357" s="43">
        <f t="shared" si="163"/>
        <v>0</v>
      </c>
      <c r="U357" s="3">
        <v>1552</v>
      </c>
    </row>
    <row r="358" spans="1:21">
      <c r="A358" s="25" t="s">
        <v>312</v>
      </c>
      <c r="B358" s="25" t="s">
        <v>27</v>
      </c>
      <c r="C358" s="26" t="s">
        <v>27</v>
      </c>
      <c r="D358" s="27" t="s">
        <v>27</v>
      </c>
      <c r="E358" s="26" t="str">
        <f>IF(ISERROR(SUM(D358-C358)),"-",SUM(D358-C358))</f>
        <v>-</v>
      </c>
      <c r="F358" s="28" t="str">
        <f t="shared" si="149"/>
        <v>-</v>
      </c>
      <c r="G358" s="27" t="s">
        <v>27</v>
      </c>
      <c r="H358" s="27" t="s">
        <v>27</v>
      </c>
      <c r="I358" s="27" t="s">
        <v>27</v>
      </c>
      <c r="J358" s="27" t="s">
        <v>27</v>
      </c>
      <c r="K358" s="27" t="s">
        <v>27</v>
      </c>
      <c r="L358" s="27" t="s">
        <v>27</v>
      </c>
      <c r="M358" s="27" t="s">
        <v>27</v>
      </c>
      <c r="N358" s="26" t="str">
        <f>IF(ISERROR((L358*M358)/100),"-",(L358*M358)/100)</f>
        <v>-</v>
      </c>
      <c r="O358" s="27" t="s">
        <v>27</v>
      </c>
      <c r="P358" s="27" t="s">
        <v>27</v>
      </c>
      <c r="Q358" s="27" t="s">
        <v>27</v>
      </c>
      <c r="R358" s="27" t="s">
        <v>27</v>
      </c>
      <c r="S358" s="27" t="s">
        <v>27</v>
      </c>
      <c r="T358" s="29" t="s">
        <v>27</v>
      </c>
      <c r="U358" s="24">
        <v>1553</v>
      </c>
    </row>
    <row r="359" spans="1:21">
      <c r="A359" s="25" t="s">
        <v>313</v>
      </c>
      <c r="B359" s="25" t="s">
        <v>27</v>
      </c>
      <c r="C359" s="26" t="s">
        <v>27</v>
      </c>
      <c r="D359" s="27" t="s">
        <v>27</v>
      </c>
      <c r="E359" s="26" t="str">
        <f>IF(ISERROR(SUM(D359-C359)),"-",SUM(D359-C359))</f>
        <v>-</v>
      </c>
      <c r="F359" s="28" t="str">
        <f t="shared" si="149"/>
        <v>-</v>
      </c>
      <c r="G359" s="27" t="s">
        <v>27</v>
      </c>
      <c r="H359" s="27" t="s">
        <v>27</v>
      </c>
      <c r="I359" s="27" t="s">
        <v>27</v>
      </c>
      <c r="J359" s="27" t="s">
        <v>27</v>
      </c>
      <c r="K359" s="27" t="s">
        <v>27</v>
      </c>
      <c r="L359" s="27" t="s">
        <v>27</v>
      </c>
      <c r="M359" s="27" t="s">
        <v>27</v>
      </c>
      <c r="N359" s="26" t="str">
        <f>IF(ISERROR((L359*M359)/100),"-",(L359*M359)/100)</f>
        <v>-</v>
      </c>
      <c r="O359" s="27" t="s">
        <v>27</v>
      </c>
      <c r="P359" s="27" t="s">
        <v>27</v>
      </c>
      <c r="Q359" s="27" t="s">
        <v>27</v>
      </c>
      <c r="R359" s="27" t="s">
        <v>27</v>
      </c>
      <c r="S359" s="27" t="s">
        <v>27</v>
      </c>
      <c r="T359" s="29" t="s">
        <v>27</v>
      </c>
      <c r="U359" s="24">
        <v>1554</v>
      </c>
    </row>
    <row r="360" spans="1:21">
      <c r="A360" s="25" t="s">
        <v>314</v>
      </c>
      <c r="B360" s="25" t="s">
        <v>27</v>
      </c>
      <c r="C360" s="26" t="s">
        <v>27</v>
      </c>
      <c r="D360" s="27" t="s">
        <v>27</v>
      </c>
      <c r="E360" s="26" t="str">
        <f>IF(ISERROR(SUM(D360-C360)),"-",SUM(D360-C360))</f>
        <v>-</v>
      </c>
      <c r="F360" s="28" t="str">
        <f t="shared" si="149"/>
        <v>-</v>
      </c>
      <c r="G360" s="27" t="s">
        <v>27</v>
      </c>
      <c r="H360" s="27" t="s">
        <v>27</v>
      </c>
      <c r="I360" s="27" t="s">
        <v>27</v>
      </c>
      <c r="J360" s="27" t="s">
        <v>27</v>
      </c>
      <c r="K360" s="27" t="s">
        <v>27</v>
      </c>
      <c r="L360" s="27" t="s">
        <v>27</v>
      </c>
      <c r="M360" s="27" t="s">
        <v>27</v>
      </c>
      <c r="N360" s="26" t="str">
        <f>IF(ISERROR((L360*M360)/100),"-",(L360*M360)/100)</f>
        <v>-</v>
      </c>
      <c r="O360" s="27" t="s">
        <v>27</v>
      </c>
      <c r="P360" s="27" t="s">
        <v>27</v>
      </c>
      <c r="Q360" s="27" t="s">
        <v>27</v>
      </c>
      <c r="R360" s="27" t="s">
        <v>27</v>
      </c>
      <c r="S360" s="27" t="s">
        <v>27</v>
      </c>
      <c r="T360" s="29" t="s">
        <v>27</v>
      </c>
      <c r="U360" s="24">
        <v>1555</v>
      </c>
    </row>
    <row r="361" spans="1:21">
      <c r="A361" s="25" t="s">
        <v>315</v>
      </c>
      <c r="B361" s="25" t="s">
        <v>27</v>
      </c>
      <c r="C361" s="26" t="s">
        <v>27</v>
      </c>
      <c r="D361" s="27" t="s">
        <v>27</v>
      </c>
      <c r="E361" s="26" t="str">
        <f>IF(ISERROR(SUM(D361-C361)),"-",SUM(D361-C361))</f>
        <v>-</v>
      </c>
      <c r="F361" s="28" t="str">
        <f t="shared" si="149"/>
        <v>-</v>
      </c>
      <c r="G361" s="27" t="s">
        <v>27</v>
      </c>
      <c r="H361" s="27" t="s">
        <v>27</v>
      </c>
      <c r="I361" s="27" t="s">
        <v>27</v>
      </c>
      <c r="J361" s="27" t="s">
        <v>27</v>
      </c>
      <c r="K361" s="27" t="s">
        <v>27</v>
      </c>
      <c r="L361" s="27" t="s">
        <v>27</v>
      </c>
      <c r="M361" s="27" t="s">
        <v>27</v>
      </c>
      <c r="N361" s="26" t="str">
        <f>IF(ISERROR((L361*M361)/100),"-",(L361*M361)/100)</f>
        <v>-</v>
      </c>
      <c r="O361" s="27" t="s">
        <v>27</v>
      </c>
      <c r="P361" s="27" t="s">
        <v>27</v>
      </c>
      <c r="Q361" s="27" t="s">
        <v>27</v>
      </c>
      <c r="R361" s="27" t="s">
        <v>27</v>
      </c>
      <c r="S361" s="27" t="s">
        <v>27</v>
      </c>
      <c r="T361" s="29" t="s">
        <v>27</v>
      </c>
      <c r="U361" s="24">
        <v>1556</v>
      </c>
    </row>
    <row r="362" spans="1:21">
      <c r="A362" s="40" t="s">
        <v>458</v>
      </c>
      <c r="B362" s="40" t="s">
        <v>459</v>
      </c>
      <c r="C362" s="41">
        <f>SUM(C363,C364,C365,C366)</f>
        <v>0</v>
      </c>
      <c r="D362" s="41">
        <f>SUM(D363,D364,D365,D366)</f>
        <v>0</v>
      </c>
      <c r="E362" s="41">
        <f>SUM(E363,E364,E365,E366)</f>
        <v>0</v>
      </c>
      <c r="F362" s="42" t="str">
        <f t="shared" si="149"/>
        <v>-</v>
      </c>
      <c r="G362" s="41">
        <f t="shared" ref="G362:L362" si="164">SUM(G363,G364,G365,G366)</f>
        <v>0</v>
      </c>
      <c r="H362" s="41">
        <f t="shared" si="164"/>
        <v>0</v>
      </c>
      <c r="I362" s="41">
        <f t="shared" si="164"/>
        <v>0</v>
      </c>
      <c r="J362" s="41">
        <f t="shared" si="164"/>
        <v>0</v>
      </c>
      <c r="K362" s="41">
        <f t="shared" si="164"/>
        <v>0</v>
      </c>
      <c r="L362" s="41">
        <f t="shared" si="164"/>
        <v>0</v>
      </c>
      <c r="M362" s="41" t="str">
        <f>IF(ISERROR(SUM(N362/L362)),"-",SUM(N362/L362))</f>
        <v>-</v>
      </c>
      <c r="N362" s="41">
        <f t="shared" ref="N362:T362" si="165">SUM(N363,N364,N365,N366)</f>
        <v>0</v>
      </c>
      <c r="O362" s="41">
        <f t="shared" si="165"/>
        <v>0</v>
      </c>
      <c r="P362" s="41">
        <f t="shared" si="165"/>
        <v>0</v>
      </c>
      <c r="Q362" s="41">
        <f t="shared" si="165"/>
        <v>0</v>
      </c>
      <c r="R362" s="41">
        <f t="shared" si="165"/>
        <v>0</v>
      </c>
      <c r="S362" s="41">
        <f t="shared" si="165"/>
        <v>0</v>
      </c>
      <c r="T362" s="43">
        <f t="shared" si="165"/>
        <v>0</v>
      </c>
      <c r="U362" s="3">
        <v>1557</v>
      </c>
    </row>
    <row r="363" spans="1:21">
      <c r="A363" s="25" t="s">
        <v>312</v>
      </c>
      <c r="B363" s="25" t="s">
        <v>27</v>
      </c>
      <c r="C363" s="26" t="s">
        <v>27</v>
      </c>
      <c r="D363" s="27" t="s">
        <v>27</v>
      </c>
      <c r="E363" s="26" t="str">
        <f>IF(ISERROR(SUM(D363-C363)),"-",SUM(D363-C363))</f>
        <v>-</v>
      </c>
      <c r="F363" s="28" t="str">
        <f t="shared" si="149"/>
        <v>-</v>
      </c>
      <c r="G363" s="27" t="s">
        <v>27</v>
      </c>
      <c r="H363" s="27" t="s">
        <v>27</v>
      </c>
      <c r="I363" s="27" t="s">
        <v>27</v>
      </c>
      <c r="J363" s="27" t="s">
        <v>27</v>
      </c>
      <c r="K363" s="27" t="s">
        <v>27</v>
      </c>
      <c r="L363" s="27" t="s">
        <v>27</v>
      </c>
      <c r="M363" s="27" t="s">
        <v>27</v>
      </c>
      <c r="N363" s="26" t="str">
        <f>IF(ISERROR((L363*M363)/100),"-",(L363*M363)/100)</f>
        <v>-</v>
      </c>
      <c r="O363" s="27" t="s">
        <v>27</v>
      </c>
      <c r="P363" s="27" t="s">
        <v>27</v>
      </c>
      <c r="Q363" s="27" t="s">
        <v>27</v>
      </c>
      <c r="R363" s="27" t="s">
        <v>27</v>
      </c>
      <c r="S363" s="27" t="s">
        <v>27</v>
      </c>
      <c r="T363" s="29" t="s">
        <v>27</v>
      </c>
      <c r="U363" s="24">
        <v>1558</v>
      </c>
    </row>
    <row r="364" spans="1:21">
      <c r="A364" s="25" t="s">
        <v>313</v>
      </c>
      <c r="B364" s="25" t="s">
        <v>27</v>
      </c>
      <c r="C364" s="26" t="s">
        <v>27</v>
      </c>
      <c r="D364" s="27" t="s">
        <v>27</v>
      </c>
      <c r="E364" s="26" t="str">
        <f>IF(ISERROR(SUM(D364-C364)),"-",SUM(D364-C364))</f>
        <v>-</v>
      </c>
      <c r="F364" s="28" t="str">
        <f t="shared" si="149"/>
        <v>-</v>
      </c>
      <c r="G364" s="27" t="s">
        <v>27</v>
      </c>
      <c r="H364" s="27" t="s">
        <v>27</v>
      </c>
      <c r="I364" s="27" t="s">
        <v>27</v>
      </c>
      <c r="J364" s="27" t="s">
        <v>27</v>
      </c>
      <c r="K364" s="27" t="s">
        <v>27</v>
      </c>
      <c r="L364" s="27" t="s">
        <v>27</v>
      </c>
      <c r="M364" s="27" t="s">
        <v>27</v>
      </c>
      <c r="N364" s="26" t="str">
        <f>IF(ISERROR((L364*M364)/100),"-",(L364*M364)/100)</f>
        <v>-</v>
      </c>
      <c r="O364" s="27" t="s">
        <v>27</v>
      </c>
      <c r="P364" s="27" t="s">
        <v>27</v>
      </c>
      <c r="Q364" s="27" t="s">
        <v>27</v>
      </c>
      <c r="R364" s="27" t="s">
        <v>27</v>
      </c>
      <c r="S364" s="27" t="s">
        <v>27</v>
      </c>
      <c r="T364" s="29" t="s">
        <v>27</v>
      </c>
      <c r="U364" s="24">
        <v>1559</v>
      </c>
    </row>
    <row r="365" spans="1:21">
      <c r="A365" s="25" t="s">
        <v>314</v>
      </c>
      <c r="B365" s="25" t="s">
        <v>27</v>
      </c>
      <c r="C365" s="26" t="s">
        <v>27</v>
      </c>
      <c r="D365" s="27" t="s">
        <v>27</v>
      </c>
      <c r="E365" s="26" t="str">
        <f>IF(ISERROR(SUM(D365-C365)),"-",SUM(D365-C365))</f>
        <v>-</v>
      </c>
      <c r="F365" s="28" t="str">
        <f t="shared" si="149"/>
        <v>-</v>
      </c>
      <c r="G365" s="27" t="s">
        <v>27</v>
      </c>
      <c r="H365" s="27" t="s">
        <v>27</v>
      </c>
      <c r="I365" s="27" t="s">
        <v>27</v>
      </c>
      <c r="J365" s="27" t="s">
        <v>27</v>
      </c>
      <c r="K365" s="27" t="s">
        <v>27</v>
      </c>
      <c r="L365" s="27" t="s">
        <v>27</v>
      </c>
      <c r="M365" s="27" t="s">
        <v>27</v>
      </c>
      <c r="N365" s="26" t="str">
        <f>IF(ISERROR((L365*M365)/100),"-",(L365*M365)/100)</f>
        <v>-</v>
      </c>
      <c r="O365" s="27" t="s">
        <v>27</v>
      </c>
      <c r="P365" s="27" t="s">
        <v>27</v>
      </c>
      <c r="Q365" s="27" t="s">
        <v>27</v>
      </c>
      <c r="R365" s="27" t="s">
        <v>27</v>
      </c>
      <c r="S365" s="27" t="s">
        <v>27</v>
      </c>
      <c r="T365" s="29" t="s">
        <v>27</v>
      </c>
      <c r="U365" s="24">
        <v>1560</v>
      </c>
    </row>
    <row r="366" spans="1:21">
      <c r="A366" s="25" t="s">
        <v>315</v>
      </c>
      <c r="B366" s="25" t="s">
        <v>27</v>
      </c>
      <c r="C366" s="26" t="s">
        <v>27</v>
      </c>
      <c r="D366" s="27" t="s">
        <v>27</v>
      </c>
      <c r="E366" s="26" t="str">
        <f>IF(ISERROR(SUM(D366-C366)),"-",SUM(D366-C366))</f>
        <v>-</v>
      </c>
      <c r="F366" s="28" t="str">
        <f t="shared" si="149"/>
        <v>-</v>
      </c>
      <c r="G366" s="27" t="s">
        <v>27</v>
      </c>
      <c r="H366" s="27" t="s">
        <v>27</v>
      </c>
      <c r="I366" s="27" t="s">
        <v>27</v>
      </c>
      <c r="J366" s="27" t="s">
        <v>27</v>
      </c>
      <c r="K366" s="27" t="s">
        <v>27</v>
      </c>
      <c r="L366" s="27" t="s">
        <v>27</v>
      </c>
      <c r="M366" s="27" t="s">
        <v>27</v>
      </c>
      <c r="N366" s="26" t="str">
        <f>IF(ISERROR((L366*M366)/100),"-",(L366*M366)/100)</f>
        <v>-</v>
      </c>
      <c r="O366" s="27" t="s">
        <v>27</v>
      </c>
      <c r="P366" s="27" t="s">
        <v>27</v>
      </c>
      <c r="Q366" s="27" t="s">
        <v>27</v>
      </c>
      <c r="R366" s="27" t="s">
        <v>27</v>
      </c>
      <c r="S366" s="27" t="s">
        <v>27</v>
      </c>
      <c r="T366" s="29" t="s">
        <v>27</v>
      </c>
      <c r="U366" s="24">
        <v>1561</v>
      </c>
    </row>
    <row r="367" spans="1:21">
      <c r="A367" s="40" t="s">
        <v>460</v>
      </c>
      <c r="B367" s="40" t="s">
        <v>461</v>
      </c>
      <c r="C367" s="41">
        <f>SUM(C368,C369,C370,C371)</f>
        <v>0</v>
      </c>
      <c r="D367" s="41">
        <f>SUM(D368,D369,D370,D371)</f>
        <v>0</v>
      </c>
      <c r="E367" s="41">
        <f>SUM(E368,E369,E370,E371)</f>
        <v>0</v>
      </c>
      <c r="F367" s="42" t="str">
        <f t="shared" si="149"/>
        <v>-</v>
      </c>
      <c r="G367" s="41">
        <f t="shared" ref="G367:L367" si="166">SUM(G368,G369,G370,G371)</f>
        <v>0</v>
      </c>
      <c r="H367" s="41">
        <f t="shared" si="166"/>
        <v>0</v>
      </c>
      <c r="I367" s="41">
        <f t="shared" si="166"/>
        <v>0</v>
      </c>
      <c r="J367" s="41">
        <f t="shared" si="166"/>
        <v>0</v>
      </c>
      <c r="K367" s="41">
        <f t="shared" si="166"/>
        <v>0</v>
      </c>
      <c r="L367" s="41">
        <f t="shared" si="166"/>
        <v>0</v>
      </c>
      <c r="M367" s="41" t="str">
        <f>IF(ISERROR(SUM(N367/L367)),"-",SUM(N367/L367))</f>
        <v>-</v>
      </c>
      <c r="N367" s="41">
        <f t="shared" ref="N367:T367" si="167">SUM(N368,N369,N370,N371)</f>
        <v>0</v>
      </c>
      <c r="O367" s="41">
        <f t="shared" si="167"/>
        <v>0</v>
      </c>
      <c r="P367" s="41">
        <f t="shared" si="167"/>
        <v>0</v>
      </c>
      <c r="Q367" s="41">
        <f t="shared" si="167"/>
        <v>0</v>
      </c>
      <c r="R367" s="41">
        <f t="shared" si="167"/>
        <v>0</v>
      </c>
      <c r="S367" s="41">
        <f t="shared" si="167"/>
        <v>0</v>
      </c>
      <c r="T367" s="43">
        <f t="shared" si="167"/>
        <v>0</v>
      </c>
      <c r="U367" s="3">
        <v>1562</v>
      </c>
    </row>
    <row r="368" spans="1:21">
      <c r="A368" s="25" t="s">
        <v>312</v>
      </c>
      <c r="B368" s="25" t="s">
        <v>27</v>
      </c>
      <c r="C368" s="26" t="s">
        <v>27</v>
      </c>
      <c r="D368" s="27" t="s">
        <v>27</v>
      </c>
      <c r="E368" s="26" t="str">
        <f>IF(ISERROR(SUM(D368-C368)),"-",SUM(D368-C368))</f>
        <v>-</v>
      </c>
      <c r="F368" s="28" t="str">
        <f t="shared" si="149"/>
        <v>-</v>
      </c>
      <c r="G368" s="27" t="s">
        <v>27</v>
      </c>
      <c r="H368" s="27" t="s">
        <v>27</v>
      </c>
      <c r="I368" s="27" t="s">
        <v>27</v>
      </c>
      <c r="J368" s="27" t="s">
        <v>27</v>
      </c>
      <c r="K368" s="27" t="s">
        <v>27</v>
      </c>
      <c r="L368" s="27" t="s">
        <v>27</v>
      </c>
      <c r="M368" s="27" t="s">
        <v>27</v>
      </c>
      <c r="N368" s="26" t="str">
        <f>IF(ISERROR((L368*M368)/100),"-",(L368*M368)/100)</f>
        <v>-</v>
      </c>
      <c r="O368" s="27" t="s">
        <v>27</v>
      </c>
      <c r="P368" s="27" t="s">
        <v>27</v>
      </c>
      <c r="Q368" s="27" t="s">
        <v>27</v>
      </c>
      <c r="R368" s="27" t="s">
        <v>27</v>
      </c>
      <c r="S368" s="27" t="s">
        <v>27</v>
      </c>
      <c r="T368" s="29" t="s">
        <v>27</v>
      </c>
      <c r="U368" s="24">
        <v>1563</v>
      </c>
    </row>
    <row r="369" spans="1:21">
      <c r="A369" s="25" t="s">
        <v>313</v>
      </c>
      <c r="B369" s="25" t="s">
        <v>27</v>
      </c>
      <c r="C369" s="26" t="s">
        <v>27</v>
      </c>
      <c r="D369" s="27" t="s">
        <v>27</v>
      </c>
      <c r="E369" s="26" t="str">
        <f>IF(ISERROR(SUM(D369-C369)),"-",SUM(D369-C369))</f>
        <v>-</v>
      </c>
      <c r="F369" s="28" t="str">
        <f t="shared" si="149"/>
        <v>-</v>
      </c>
      <c r="G369" s="27" t="s">
        <v>27</v>
      </c>
      <c r="H369" s="27" t="s">
        <v>27</v>
      </c>
      <c r="I369" s="27" t="s">
        <v>27</v>
      </c>
      <c r="J369" s="27" t="s">
        <v>27</v>
      </c>
      <c r="K369" s="27" t="s">
        <v>27</v>
      </c>
      <c r="L369" s="27" t="s">
        <v>27</v>
      </c>
      <c r="M369" s="27" t="s">
        <v>27</v>
      </c>
      <c r="N369" s="26" t="str">
        <f>IF(ISERROR((L369*M369)/100),"-",(L369*M369)/100)</f>
        <v>-</v>
      </c>
      <c r="O369" s="27" t="s">
        <v>27</v>
      </c>
      <c r="P369" s="27" t="s">
        <v>27</v>
      </c>
      <c r="Q369" s="27" t="s">
        <v>27</v>
      </c>
      <c r="R369" s="27" t="s">
        <v>27</v>
      </c>
      <c r="S369" s="27" t="s">
        <v>27</v>
      </c>
      <c r="T369" s="29" t="s">
        <v>27</v>
      </c>
      <c r="U369" s="24">
        <v>1564</v>
      </c>
    </row>
    <row r="370" spans="1:21">
      <c r="A370" s="25" t="s">
        <v>314</v>
      </c>
      <c r="B370" s="25" t="s">
        <v>27</v>
      </c>
      <c r="C370" s="26" t="s">
        <v>27</v>
      </c>
      <c r="D370" s="27" t="s">
        <v>27</v>
      </c>
      <c r="E370" s="26" t="str">
        <f>IF(ISERROR(SUM(D370-C370)),"-",SUM(D370-C370))</f>
        <v>-</v>
      </c>
      <c r="F370" s="28" t="str">
        <f t="shared" si="149"/>
        <v>-</v>
      </c>
      <c r="G370" s="27" t="s">
        <v>27</v>
      </c>
      <c r="H370" s="27" t="s">
        <v>27</v>
      </c>
      <c r="I370" s="27" t="s">
        <v>27</v>
      </c>
      <c r="J370" s="27" t="s">
        <v>27</v>
      </c>
      <c r="K370" s="27" t="s">
        <v>27</v>
      </c>
      <c r="L370" s="27" t="s">
        <v>27</v>
      </c>
      <c r="M370" s="27" t="s">
        <v>27</v>
      </c>
      <c r="N370" s="26" t="str">
        <f>IF(ISERROR((L370*M370)/100),"-",(L370*M370)/100)</f>
        <v>-</v>
      </c>
      <c r="O370" s="27" t="s">
        <v>27</v>
      </c>
      <c r="P370" s="27" t="s">
        <v>27</v>
      </c>
      <c r="Q370" s="27" t="s">
        <v>27</v>
      </c>
      <c r="R370" s="27" t="s">
        <v>27</v>
      </c>
      <c r="S370" s="27" t="s">
        <v>27</v>
      </c>
      <c r="T370" s="29" t="s">
        <v>27</v>
      </c>
      <c r="U370" s="24">
        <v>1565</v>
      </c>
    </row>
    <row r="371" spans="1:21">
      <c r="A371" s="25" t="s">
        <v>315</v>
      </c>
      <c r="B371" s="25" t="s">
        <v>27</v>
      </c>
      <c r="C371" s="26" t="s">
        <v>27</v>
      </c>
      <c r="D371" s="27" t="s">
        <v>27</v>
      </c>
      <c r="E371" s="26" t="str">
        <f>IF(ISERROR(SUM(D371-C371)),"-",SUM(D371-C371))</f>
        <v>-</v>
      </c>
      <c r="F371" s="28" t="str">
        <f t="shared" si="149"/>
        <v>-</v>
      </c>
      <c r="G371" s="27" t="s">
        <v>27</v>
      </c>
      <c r="H371" s="27" t="s">
        <v>27</v>
      </c>
      <c r="I371" s="27" t="s">
        <v>27</v>
      </c>
      <c r="J371" s="27" t="s">
        <v>27</v>
      </c>
      <c r="K371" s="27" t="s">
        <v>27</v>
      </c>
      <c r="L371" s="27" t="s">
        <v>27</v>
      </c>
      <c r="M371" s="27" t="s">
        <v>27</v>
      </c>
      <c r="N371" s="26" t="str">
        <f>IF(ISERROR((L371*M371)/100),"-",(L371*M371)/100)</f>
        <v>-</v>
      </c>
      <c r="O371" s="27" t="s">
        <v>27</v>
      </c>
      <c r="P371" s="27" t="s">
        <v>27</v>
      </c>
      <c r="Q371" s="27" t="s">
        <v>27</v>
      </c>
      <c r="R371" s="27" t="s">
        <v>27</v>
      </c>
      <c r="S371" s="27" t="s">
        <v>27</v>
      </c>
      <c r="T371" s="29" t="s">
        <v>27</v>
      </c>
      <c r="U371" s="24">
        <v>1566</v>
      </c>
    </row>
    <row r="372" spans="1:21">
      <c r="A372" s="40" t="s">
        <v>462</v>
      </c>
      <c r="B372" s="40" t="s">
        <v>463</v>
      </c>
      <c r="C372" s="41">
        <f>SUM(C373,C374,C375,C376)</f>
        <v>0</v>
      </c>
      <c r="D372" s="41">
        <f>SUM(D373,D374,D375,D376)</f>
        <v>0</v>
      </c>
      <c r="E372" s="41">
        <f>SUM(E373,E374,E375,E376)</f>
        <v>0</v>
      </c>
      <c r="F372" s="42" t="str">
        <f t="shared" si="149"/>
        <v>-</v>
      </c>
      <c r="G372" s="41">
        <f t="shared" ref="G372:L372" si="168">SUM(G373,G374,G375,G376)</f>
        <v>0</v>
      </c>
      <c r="H372" s="41">
        <f t="shared" si="168"/>
        <v>0</v>
      </c>
      <c r="I372" s="41">
        <f t="shared" si="168"/>
        <v>0</v>
      </c>
      <c r="J372" s="41">
        <f t="shared" si="168"/>
        <v>0</v>
      </c>
      <c r="K372" s="41">
        <f t="shared" si="168"/>
        <v>0</v>
      </c>
      <c r="L372" s="41">
        <f t="shared" si="168"/>
        <v>0</v>
      </c>
      <c r="M372" s="41" t="str">
        <f>IF(ISERROR(SUM(N372/L372)),"-",SUM(N372/L372))</f>
        <v>-</v>
      </c>
      <c r="N372" s="41">
        <f t="shared" ref="N372:T372" si="169">SUM(N373,N374,N375,N376)</f>
        <v>0</v>
      </c>
      <c r="O372" s="41">
        <f t="shared" si="169"/>
        <v>0</v>
      </c>
      <c r="P372" s="41">
        <f t="shared" si="169"/>
        <v>0</v>
      </c>
      <c r="Q372" s="41">
        <f t="shared" si="169"/>
        <v>0</v>
      </c>
      <c r="R372" s="41">
        <f t="shared" si="169"/>
        <v>0</v>
      </c>
      <c r="S372" s="41">
        <f t="shared" si="169"/>
        <v>0</v>
      </c>
      <c r="T372" s="43">
        <f t="shared" si="169"/>
        <v>0</v>
      </c>
      <c r="U372" s="3">
        <v>1567</v>
      </c>
    </row>
    <row r="373" spans="1:21">
      <c r="A373" s="25" t="s">
        <v>312</v>
      </c>
      <c r="B373" s="25" t="s">
        <v>27</v>
      </c>
      <c r="C373" s="26" t="s">
        <v>27</v>
      </c>
      <c r="D373" s="27" t="s">
        <v>27</v>
      </c>
      <c r="E373" s="26" t="str">
        <f>IF(ISERROR(SUM(D373-C373)),"-",SUM(D373-C373))</f>
        <v>-</v>
      </c>
      <c r="F373" s="28" t="str">
        <f t="shared" si="149"/>
        <v>-</v>
      </c>
      <c r="G373" s="27" t="s">
        <v>27</v>
      </c>
      <c r="H373" s="27" t="s">
        <v>27</v>
      </c>
      <c r="I373" s="27" t="s">
        <v>27</v>
      </c>
      <c r="J373" s="27" t="s">
        <v>27</v>
      </c>
      <c r="K373" s="27" t="s">
        <v>27</v>
      </c>
      <c r="L373" s="27" t="s">
        <v>27</v>
      </c>
      <c r="M373" s="27" t="s">
        <v>27</v>
      </c>
      <c r="N373" s="26" t="str">
        <f>IF(ISERROR((L373*M373)/100),"-",(L373*M373)/100)</f>
        <v>-</v>
      </c>
      <c r="O373" s="27" t="s">
        <v>27</v>
      </c>
      <c r="P373" s="27" t="s">
        <v>27</v>
      </c>
      <c r="Q373" s="27" t="s">
        <v>27</v>
      </c>
      <c r="R373" s="27" t="s">
        <v>27</v>
      </c>
      <c r="S373" s="27" t="s">
        <v>27</v>
      </c>
      <c r="T373" s="29" t="s">
        <v>27</v>
      </c>
      <c r="U373" s="24">
        <v>1568</v>
      </c>
    </row>
    <row r="374" spans="1:21">
      <c r="A374" s="25" t="s">
        <v>313</v>
      </c>
      <c r="B374" s="25" t="s">
        <v>27</v>
      </c>
      <c r="C374" s="26" t="s">
        <v>27</v>
      </c>
      <c r="D374" s="27" t="s">
        <v>27</v>
      </c>
      <c r="E374" s="26" t="str">
        <f>IF(ISERROR(SUM(D374-C374)),"-",SUM(D374-C374))</f>
        <v>-</v>
      </c>
      <c r="F374" s="28" t="str">
        <f t="shared" si="149"/>
        <v>-</v>
      </c>
      <c r="G374" s="27" t="s">
        <v>27</v>
      </c>
      <c r="H374" s="27" t="s">
        <v>27</v>
      </c>
      <c r="I374" s="27" t="s">
        <v>27</v>
      </c>
      <c r="J374" s="27" t="s">
        <v>27</v>
      </c>
      <c r="K374" s="27" t="s">
        <v>27</v>
      </c>
      <c r="L374" s="27" t="s">
        <v>27</v>
      </c>
      <c r="M374" s="27" t="s">
        <v>27</v>
      </c>
      <c r="N374" s="26" t="str">
        <f>IF(ISERROR((L374*M374)/100),"-",(L374*M374)/100)</f>
        <v>-</v>
      </c>
      <c r="O374" s="27" t="s">
        <v>27</v>
      </c>
      <c r="P374" s="27" t="s">
        <v>27</v>
      </c>
      <c r="Q374" s="27" t="s">
        <v>27</v>
      </c>
      <c r="R374" s="27" t="s">
        <v>27</v>
      </c>
      <c r="S374" s="27" t="s">
        <v>27</v>
      </c>
      <c r="T374" s="29" t="s">
        <v>27</v>
      </c>
      <c r="U374" s="24">
        <v>1569</v>
      </c>
    </row>
    <row r="375" spans="1:21">
      <c r="A375" s="25" t="s">
        <v>314</v>
      </c>
      <c r="B375" s="25" t="s">
        <v>27</v>
      </c>
      <c r="C375" s="26" t="s">
        <v>27</v>
      </c>
      <c r="D375" s="27" t="s">
        <v>27</v>
      </c>
      <c r="E375" s="26" t="str">
        <f>IF(ISERROR(SUM(D375-C375)),"-",SUM(D375-C375))</f>
        <v>-</v>
      </c>
      <c r="F375" s="28" t="str">
        <f t="shared" si="149"/>
        <v>-</v>
      </c>
      <c r="G375" s="27" t="s">
        <v>27</v>
      </c>
      <c r="H375" s="27" t="s">
        <v>27</v>
      </c>
      <c r="I375" s="27" t="s">
        <v>27</v>
      </c>
      <c r="J375" s="27" t="s">
        <v>27</v>
      </c>
      <c r="K375" s="27" t="s">
        <v>27</v>
      </c>
      <c r="L375" s="27" t="s">
        <v>27</v>
      </c>
      <c r="M375" s="27" t="s">
        <v>27</v>
      </c>
      <c r="N375" s="26" t="str">
        <f>IF(ISERROR((L375*M375)/100),"-",(L375*M375)/100)</f>
        <v>-</v>
      </c>
      <c r="O375" s="27" t="s">
        <v>27</v>
      </c>
      <c r="P375" s="27" t="s">
        <v>27</v>
      </c>
      <c r="Q375" s="27" t="s">
        <v>27</v>
      </c>
      <c r="R375" s="27" t="s">
        <v>27</v>
      </c>
      <c r="S375" s="27" t="s">
        <v>27</v>
      </c>
      <c r="T375" s="29" t="s">
        <v>27</v>
      </c>
      <c r="U375" s="24">
        <v>1570</v>
      </c>
    </row>
    <row r="376" spans="1:21">
      <c r="A376" s="25" t="s">
        <v>315</v>
      </c>
      <c r="B376" s="25" t="s">
        <v>27</v>
      </c>
      <c r="C376" s="26" t="s">
        <v>27</v>
      </c>
      <c r="D376" s="27" t="s">
        <v>27</v>
      </c>
      <c r="E376" s="26" t="str">
        <f>IF(ISERROR(SUM(D376-C376)),"-",SUM(D376-C376))</f>
        <v>-</v>
      </c>
      <c r="F376" s="28" t="str">
        <f t="shared" si="149"/>
        <v>-</v>
      </c>
      <c r="G376" s="27" t="s">
        <v>27</v>
      </c>
      <c r="H376" s="27" t="s">
        <v>27</v>
      </c>
      <c r="I376" s="27" t="s">
        <v>27</v>
      </c>
      <c r="J376" s="27" t="s">
        <v>27</v>
      </c>
      <c r="K376" s="27" t="s">
        <v>27</v>
      </c>
      <c r="L376" s="27" t="s">
        <v>27</v>
      </c>
      <c r="M376" s="27" t="s">
        <v>27</v>
      </c>
      <c r="N376" s="26" t="str">
        <f>IF(ISERROR((L376*M376)/100),"-",(L376*M376)/100)</f>
        <v>-</v>
      </c>
      <c r="O376" s="27" t="s">
        <v>27</v>
      </c>
      <c r="P376" s="27" t="s">
        <v>27</v>
      </c>
      <c r="Q376" s="27" t="s">
        <v>27</v>
      </c>
      <c r="R376" s="27" t="s">
        <v>27</v>
      </c>
      <c r="S376" s="27" t="s">
        <v>27</v>
      </c>
      <c r="T376" s="29" t="s">
        <v>27</v>
      </c>
      <c r="U376" s="24">
        <v>1571</v>
      </c>
    </row>
    <row r="377" spans="1:21">
      <c r="A377" s="40" t="s">
        <v>464</v>
      </c>
      <c r="B377" s="40" t="s">
        <v>465</v>
      </c>
      <c r="C377" s="41">
        <f>SUM(C378,C379,C380,C381)</f>
        <v>0</v>
      </c>
      <c r="D377" s="41">
        <f>SUM(D378,D379,D380,D381)</f>
        <v>0</v>
      </c>
      <c r="E377" s="41">
        <f>SUM(E378,E379,E380,E381)</f>
        <v>0</v>
      </c>
      <c r="F377" s="42" t="str">
        <f t="shared" si="149"/>
        <v>-</v>
      </c>
      <c r="G377" s="41">
        <f t="shared" ref="G377:L377" si="170">SUM(G378,G379,G380,G381)</f>
        <v>0</v>
      </c>
      <c r="H377" s="41">
        <f t="shared" si="170"/>
        <v>0</v>
      </c>
      <c r="I377" s="41">
        <f t="shared" si="170"/>
        <v>0</v>
      </c>
      <c r="J377" s="41">
        <f t="shared" si="170"/>
        <v>0</v>
      </c>
      <c r="K377" s="41">
        <f t="shared" si="170"/>
        <v>0</v>
      </c>
      <c r="L377" s="41">
        <f t="shared" si="170"/>
        <v>0</v>
      </c>
      <c r="M377" s="41" t="str">
        <f>IF(ISERROR(SUM(N377/L377)),"-",SUM(N377/L377))</f>
        <v>-</v>
      </c>
      <c r="N377" s="41">
        <f t="shared" ref="N377:T377" si="171">SUM(N378,N379,N380,N381)</f>
        <v>0</v>
      </c>
      <c r="O377" s="41">
        <f t="shared" si="171"/>
        <v>0</v>
      </c>
      <c r="P377" s="41">
        <f t="shared" si="171"/>
        <v>0</v>
      </c>
      <c r="Q377" s="41">
        <f t="shared" si="171"/>
        <v>0</v>
      </c>
      <c r="R377" s="41">
        <f t="shared" si="171"/>
        <v>0</v>
      </c>
      <c r="S377" s="41">
        <f t="shared" si="171"/>
        <v>0</v>
      </c>
      <c r="T377" s="43">
        <f t="shared" si="171"/>
        <v>0</v>
      </c>
      <c r="U377" s="3">
        <v>1572</v>
      </c>
    </row>
    <row r="378" spans="1:21">
      <c r="A378" s="25" t="s">
        <v>312</v>
      </c>
      <c r="B378" s="25" t="s">
        <v>27</v>
      </c>
      <c r="C378" s="26" t="s">
        <v>27</v>
      </c>
      <c r="D378" s="27" t="s">
        <v>27</v>
      </c>
      <c r="E378" s="26" t="str">
        <f>IF(ISERROR(SUM(D378-C378)),"-",SUM(D378-C378))</f>
        <v>-</v>
      </c>
      <c r="F378" s="28" t="str">
        <f t="shared" si="149"/>
        <v>-</v>
      </c>
      <c r="G378" s="27" t="s">
        <v>27</v>
      </c>
      <c r="H378" s="27" t="s">
        <v>27</v>
      </c>
      <c r="I378" s="27" t="s">
        <v>27</v>
      </c>
      <c r="J378" s="27" t="s">
        <v>27</v>
      </c>
      <c r="K378" s="27" t="s">
        <v>27</v>
      </c>
      <c r="L378" s="27" t="s">
        <v>27</v>
      </c>
      <c r="M378" s="27" t="s">
        <v>27</v>
      </c>
      <c r="N378" s="26" t="str">
        <f>IF(ISERROR((L378*M378)/100),"-",(L378*M378)/100)</f>
        <v>-</v>
      </c>
      <c r="O378" s="27" t="s">
        <v>27</v>
      </c>
      <c r="P378" s="27" t="s">
        <v>27</v>
      </c>
      <c r="Q378" s="27" t="s">
        <v>27</v>
      </c>
      <c r="R378" s="27" t="s">
        <v>27</v>
      </c>
      <c r="S378" s="27" t="s">
        <v>27</v>
      </c>
      <c r="T378" s="29" t="s">
        <v>27</v>
      </c>
      <c r="U378" s="24">
        <v>1573</v>
      </c>
    </row>
    <row r="379" spans="1:21">
      <c r="A379" s="25" t="s">
        <v>313</v>
      </c>
      <c r="B379" s="25" t="s">
        <v>27</v>
      </c>
      <c r="C379" s="26" t="s">
        <v>27</v>
      </c>
      <c r="D379" s="27" t="s">
        <v>27</v>
      </c>
      <c r="E379" s="26" t="str">
        <f>IF(ISERROR(SUM(D379-C379)),"-",SUM(D379-C379))</f>
        <v>-</v>
      </c>
      <c r="F379" s="28" t="str">
        <f t="shared" si="149"/>
        <v>-</v>
      </c>
      <c r="G379" s="27" t="s">
        <v>27</v>
      </c>
      <c r="H379" s="27" t="s">
        <v>27</v>
      </c>
      <c r="I379" s="27" t="s">
        <v>27</v>
      </c>
      <c r="J379" s="27" t="s">
        <v>27</v>
      </c>
      <c r="K379" s="27" t="s">
        <v>27</v>
      </c>
      <c r="L379" s="27" t="s">
        <v>27</v>
      </c>
      <c r="M379" s="27" t="s">
        <v>27</v>
      </c>
      <c r="N379" s="26" t="str">
        <f>IF(ISERROR((L379*M379)/100),"-",(L379*M379)/100)</f>
        <v>-</v>
      </c>
      <c r="O379" s="27" t="s">
        <v>27</v>
      </c>
      <c r="P379" s="27" t="s">
        <v>27</v>
      </c>
      <c r="Q379" s="27" t="s">
        <v>27</v>
      </c>
      <c r="R379" s="27" t="s">
        <v>27</v>
      </c>
      <c r="S379" s="27" t="s">
        <v>27</v>
      </c>
      <c r="T379" s="29" t="s">
        <v>27</v>
      </c>
      <c r="U379" s="24">
        <v>1574</v>
      </c>
    </row>
    <row r="380" spans="1:21">
      <c r="A380" s="25" t="s">
        <v>314</v>
      </c>
      <c r="B380" s="25" t="s">
        <v>27</v>
      </c>
      <c r="C380" s="26" t="s">
        <v>27</v>
      </c>
      <c r="D380" s="27" t="s">
        <v>27</v>
      </c>
      <c r="E380" s="26" t="str">
        <f>IF(ISERROR(SUM(D380-C380)),"-",SUM(D380-C380))</f>
        <v>-</v>
      </c>
      <c r="F380" s="28" t="str">
        <f t="shared" si="149"/>
        <v>-</v>
      </c>
      <c r="G380" s="27" t="s">
        <v>27</v>
      </c>
      <c r="H380" s="27" t="s">
        <v>27</v>
      </c>
      <c r="I380" s="27" t="s">
        <v>27</v>
      </c>
      <c r="J380" s="27" t="s">
        <v>27</v>
      </c>
      <c r="K380" s="27" t="s">
        <v>27</v>
      </c>
      <c r="L380" s="27" t="s">
        <v>27</v>
      </c>
      <c r="M380" s="27" t="s">
        <v>27</v>
      </c>
      <c r="N380" s="26" t="str">
        <f>IF(ISERROR((L380*M380)/100),"-",(L380*M380)/100)</f>
        <v>-</v>
      </c>
      <c r="O380" s="27" t="s">
        <v>27</v>
      </c>
      <c r="P380" s="27" t="s">
        <v>27</v>
      </c>
      <c r="Q380" s="27" t="s">
        <v>27</v>
      </c>
      <c r="R380" s="27" t="s">
        <v>27</v>
      </c>
      <c r="S380" s="27" t="s">
        <v>27</v>
      </c>
      <c r="T380" s="29" t="s">
        <v>27</v>
      </c>
      <c r="U380" s="24">
        <v>1575</v>
      </c>
    </row>
    <row r="381" spans="1:21">
      <c r="A381" s="25" t="s">
        <v>315</v>
      </c>
      <c r="B381" s="25" t="s">
        <v>27</v>
      </c>
      <c r="C381" s="26" t="s">
        <v>27</v>
      </c>
      <c r="D381" s="27" t="s">
        <v>27</v>
      </c>
      <c r="E381" s="26" t="str">
        <f>IF(ISERROR(SUM(D381-C381)),"-",SUM(D381-C381))</f>
        <v>-</v>
      </c>
      <c r="F381" s="28" t="str">
        <f t="shared" si="149"/>
        <v>-</v>
      </c>
      <c r="G381" s="27" t="s">
        <v>27</v>
      </c>
      <c r="H381" s="27" t="s">
        <v>27</v>
      </c>
      <c r="I381" s="27" t="s">
        <v>27</v>
      </c>
      <c r="J381" s="27" t="s">
        <v>27</v>
      </c>
      <c r="K381" s="27" t="s">
        <v>27</v>
      </c>
      <c r="L381" s="27" t="s">
        <v>27</v>
      </c>
      <c r="M381" s="27" t="s">
        <v>27</v>
      </c>
      <c r="N381" s="26" t="str">
        <f>IF(ISERROR((L381*M381)/100),"-",(L381*M381)/100)</f>
        <v>-</v>
      </c>
      <c r="O381" s="27" t="s">
        <v>27</v>
      </c>
      <c r="P381" s="27" t="s">
        <v>27</v>
      </c>
      <c r="Q381" s="27" t="s">
        <v>27</v>
      </c>
      <c r="R381" s="27" t="s">
        <v>27</v>
      </c>
      <c r="S381" s="27" t="s">
        <v>27</v>
      </c>
      <c r="T381" s="29" t="s">
        <v>27</v>
      </c>
      <c r="U381" s="24">
        <v>1576</v>
      </c>
    </row>
    <row r="382" spans="1:21">
      <c r="A382" s="40" t="s">
        <v>466</v>
      </c>
      <c r="B382" s="40" t="s">
        <v>467</v>
      </c>
      <c r="C382" s="41">
        <f>SUM(C383,C384,C385,C386)</f>
        <v>0</v>
      </c>
      <c r="D382" s="41">
        <f>SUM(D383,D384,D385,D386)</f>
        <v>0</v>
      </c>
      <c r="E382" s="41">
        <f>SUM(E383,E384,E385,E386)</f>
        <v>0</v>
      </c>
      <c r="F382" s="42" t="str">
        <f t="shared" si="149"/>
        <v>-</v>
      </c>
      <c r="G382" s="41">
        <f t="shared" ref="G382:L382" si="172">SUM(G383,G384,G385,G386)</f>
        <v>0</v>
      </c>
      <c r="H382" s="41">
        <f t="shared" si="172"/>
        <v>0</v>
      </c>
      <c r="I382" s="41">
        <f t="shared" si="172"/>
        <v>0</v>
      </c>
      <c r="J382" s="41">
        <f t="shared" si="172"/>
        <v>0</v>
      </c>
      <c r="K382" s="41">
        <f t="shared" si="172"/>
        <v>0</v>
      </c>
      <c r="L382" s="41">
        <f t="shared" si="172"/>
        <v>0</v>
      </c>
      <c r="M382" s="41" t="str">
        <f>IF(ISERROR(SUM(N382/L382)),"-",SUM(N382/L382))</f>
        <v>-</v>
      </c>
      <c r="N382" s="41">
        <f t="shared" ref="N382:T382" si="173">SUM(N383,N384,N385,N386)</f>
        <v>0</v>
      </c>
      <c r="O382" s="41">
        <f t="shared" si="173"/>
        <v>0</v>
      </c>
      <c r="P382" s="41">
        <f t="shared" si="173"/>
        <v>0</v>
      </c>
      <c r="Q382" s="41">
        <f t="shared" si="173"/>
        <v>0</v>
      </c>
      <c r="R382" s="41">
        <f t="shared" si="173"/>
        <v>0</v>
      </c>
      <c r="S382" s="41">
        <f t="shared" si="173"/>
        <v>0</v>
      </c>
      <c r="T382" s="43">
        <f t="shared" si="173"/>
        <v>0</v>
      </c>
      <c r="U382" s="3">
        <v>1577</v>
      </c>
    </row>
    <row r="383" spans="1:21">
      <c r="A383" s="25" t="s">
        <v>312</v>
      </c>
      <c r="B383" s="25" t="s">
        <v>27</v>
      </c>
      <c r="C383" s="26" t="s">
        <v>27</v>
      </c>
      <c r="D383" s="27" t="s">
        <v>27</v>
      </c>
      <c r="E383" s="26" t="str">
        <f>IF(ISERROR(SUM(D383-C383)),"-",SUM(D383-C383))</f>
        <v>-</v>
      </c>
      <c r="F383" s="28" t="str">
        <f t="shared" si="149"/>
        <v>-</v>
      </c>
      <c r="G383" s="27" t="s">
        <v>27</v>
      </c>
      <c r="H383" s="27" t="s">
        <v>27</v>
      </c>
      <c r="I383" s="27" t="s">
        <v>27</v>
      </c>
      <c r="J383" s="27" t="s">
        <v>27</v>
      </c>
      <c r="K383" s="27" t="s">
        <v>27</v>
      </c>
      <c r="L383" s="27" t="s">
        <v>27</v>
      </c>
      <c r="M383" s="27" t="s">
        <v>27</v>
      </c>
      <c r="N383" s="26" t="str">
        <f>IF(ISERROR((L383*M383)/100),"-",(L383*M383)/100)</f>
        <v>-</v>
      </c>
      <c r="O383" s="27" t="s">
        <v>27</v>
      </c>
      <c r="P383" s="27" t="s">
        <v>27</v>
      </c>
      <c r="Q383" s="27" t="s">
        <v>27</v>
      </c>
      <c r="R383" s="27" t="s">
        <v>27</v>
      </c>
      <c r="S383" s="27" t="s">
        <v>27</v>
      </c>
      <c r="T383" s="29" t="s">
        <v>27</v>
      </c>
      <c r="U383" s="24">
        <v>1578</v>
      </c>
    </row>
    <row r="384" spans="1:21">
      <c r="A384" s="25" t="s">
        <v>313</v>
      </c>
      <c r="B384" s="25" t="s">
        <v>27</v>
      </c>
      <c r="C384" s="26" t="s">
        <v>27</v>
      </c>
      <c r="D384" s="27" t="s">
        <v>27</v>
      </c>
      <c r="E384" s="26" t="str">
        <f>IF(ISERROR(SUM(D384-C384)),"-",SUM(D384-C384))</f>
        <v>-</v>
      </c>
      <c r="F384" s="28" t="str">
        <f t="shared" si="149"/>
        <v>-</v>
      </c>
      <c r="G384" s="27" t="s">
        <v>27</v>
      </c>
      <c r="H384" s="27" t="s">
        <v>27</v>
      </c>
      <c r="I384" s="27" t="s">
        <v>27</v>
      </c>
      <c r="J384" s="27" t="s">
        <v>27</v>
      </c>
      <c r="K384" s="27" t="s">
        <v>27</v>
      </c>
      <c r="L384" s="27" t="s">
        <v>27</v>
      </c>
      <c r="M384" s="27" t="s">
        <v>27</v>
      </c>
      <c r="N384" s="26" t="str">
        <f>IF(ISERROR((L384*M384)/100),"-",(L384*M384)/100)</f>
        <v>-</v>
      </c>
      <c r="O384" s="27" t="s">
        <v>27</v>
      </c>
      <c r="P384" s="27" t="s">
        <v>27</v>
      </c>
      <c r="Q384" s="27" t="s">
        <v>27</v>
      </c>
      <c r="R384" s="27" t="s">
        <v>27</v>
      </c>
      <c r="S384" s="27" t="s">
        <v>27</v>
      </c>
      <c r="T384" s="29" t="s">
        <v>27</v>
      </c>
      <c r="U384" s="24">
        <v>1579</v>
      </c>
    </row>
    <row r="385" spans="1:21">
      <c r="A385" s="25" t="s">
        <v>314</v>
      </c>
      <c r="B385" s="25" t="s">
        <v>27</v>
      </c>
      <c r="C385" s="26" t="s">
        <v>27</v>
      </c>
      <c r="D385" s="27" t="s">
        <v>27</v>
      </c>
      <c r="E385" s="26" t="str">
        <f>IF(ISERROR(SUM(D385-C385)),"-",SUM(D385-C385))</f>
        <v>-</v>
      </c>
      <c r="F385" s="28" t="str">
        <f t="shared" si="149"/>
        <v>-</v>
      </c>
      <c r="G385" s="27" t="s">
        <v>27</v>
      </c>
      <c r="H385" s="27" t="s">
        <v>27</v>
      </c>
      <c r="I385" s="27" t="s">
        <v>27</v>
      </c>
      <c r="J385" s="27" t="s">
        <v>27</v>
      </c>
      <c r="K385" s="27" t="s">
        <v>27</v>
      </c>
      <c r="L385" s="27" t="s">
        <v>27</v>
      </c>
      <c r="M385" s="27" t="s">
        <v>27</v>
      </c>
      <c r="N385" s="26" t="str">
        <f>IF(ISERROR((L385*M385)/100),"-",(L385*M385)/100)</f>
        <v>-</v>
      </c>
      <c r="O385" s="27" t="s">
        <v>27</v>
      </c>
      <c r="P385" s="27" t="s">
        <v>27</v>
      </c>
      <c r="Q385" s="27" t="s">
        <v>27</v>
      </c>
      <c r="R385" s="27" t="s">
        <v>27</v>
      </c>
      <c r="S385" s="27" t="s">
        <v>27</v>
      </c>
      <c r="T385" s="29" t="s">
        <v>27</v>
      </c>
      <c r="U385" s="24">
        <v>1580</v>
      </c>
    </row>
    <row r="386" spans="1:21">
      <c r="A386" s="25" t="s">
        <v>315</v>
      </c>
      <c r="B386" s="25" t="s">
        <v>27</v>
      </c>
      <c r="C386" s="26" t="s">
        <v>27</v>
      </c>
      <c r="D386" s="27" t="s">
        <v>27</v>
      </c>
      <c r="E386" s="26" t="str">
        <f>IF(ISERROR(SUM(D386-C386)),"-",SUM(D386-C386))</f>
        <v>-</v>
      </c>
      <c r="F386" s="28" t="str">
        <f t="shared" si="149"/>
        <v>-</v>
      </c>
      <c r="G386" s="27" t="s">
        <v>27</v>
      </c>
      <c r="H386" s="27" t="s">
        <v>27</v>
      </c>
      <c r="I386" s="27" t="s">
        <v>27</v>
      </c>
      <c r="J386" s="27" t="s">
        <v>27</v>
      </c>
      <c r="K386" s="27" t="s">
        <v>27</v>
      </c>
      <c r="L386" s="27" t="s">
        <v>27</v>
      </c>
      <c r="M386" s="27" t="s">
        <v>27</v>
      </c>
      <c r="N386" s="26" t="str">
        <f>IF(ISERROR((L386*M386)/100),"-",(L386*M386)/100)</f>
        <v>-</v>
      </c>
      <c r="O386" s="27" t="s">
        <v>27</v>
      </c>
      <c r="P386" s="27" t="s">
        <v>27</v>
      </c>
      <c r="Q386" s="27" t="s">
        <v>27</v>
      </c>
      <c r="R386" s="27" t="s">
        <v>27</v>
      </c>
      <c r="S386" s="27" t="s">
        <v>27</v>
      </c>
      <c r="T386" s="29" t="s">
        <v>27</v>
      </c>
      <c r="U386" s="24">
        <v>1581</v>
      </c>
    </row>
    <row r="387" spans="1:21">
      <c r="A387" s="40" t="s">
        <v>468</v>
      </c>
      <c r="B387" s="40" t="s">
        <v>469</v>
      </c>
      <c r="C387" s="41">
        <f>SUM(C388,C389,C390,C391)</f>
        <v>0</v>
      </c>
      <c r="D387" s="41">
        <f>SUM(D388,D389,D390,D391)</f>
        <v>0</v>
      </c>
      <c r="E387" s="41">
        <f>SUM(E388,E389,E390,E391)</f>
        <v>0</v>
      </c>
      <c r="F387" s="42" t="str">
        <f t="shared" si="149"/>
        <v>-</v>
      </c>
      <c r="G387" s="41">
        <f t="shared" ref="G387:L387" si="174">SUM(G388,G389,G390,G391)</f>
        <v>0</v>
      </c>
      <c r="H387" s="41">
        <f t="shared" si="174"/>
        <v>0</v>
      </c>
      <c r="I387" s="41">
        <f t="shared" si="174"/>
        <v>0</v>
      </c>
      <c r="J387" s="41">
        <f t="shared" si="174"/>
        <v>0</v>
      </c>
      <c r="K387" s="41">
        <f t="shared" si="174"/>
        <v>0</v>
      </c>
      <c r="L387" s="41">
        <f t="shared" si="174"/>
        <v>0</v>
      </c>
      <c r="M387" s="41" t="str">
        <f>IF(ISERROR(SUM(N387/L387)),"-",SUM(N387/L387))</f>
        <v>-</v>
      </c>
      <c r="N387" s="41">
        <f t="shared" ref="N387:T387" si="175">SUM(N388,N389,N390,N391)</f>
        <v>0</v>
      </c>
      <c r="O387" s="41">
        <f t="shared" si="175"/>
        <v>0</v>
      </c>
      <c r="P387" s="41">
        <f t="shared" si="175"/>
        <v>0</v>
      </c>
      <c r="Q387" s="41">
        <f t="shared" si="175"/>
        <v>0</v>
      </c>
      <c r="R387" s="41">
        <f t="shared" si="175"/>
        <v>0</v>
      </c>
      <c r="S387" s="41">
        <f t="shared" si="175"/>
        <v>0</v>
      </c>
      <c r="T387" s="43">
        <f t="shared" si="175"/>
        <v>0</v>
      </c>
      <c r="U387" s="3">
        <v>1582</v>
      </c>
    </row>
    <row r="388" spans="1:21">
      <c r="A388" s="25" t="s">
        <v>312</v>
      </c>
      <c r="B388" s="25" t="s">
        <v>27</v>
      </c>
      <c r="C388" s="26" t="s">
        <v>27</v>
      </c>
      <c r="D388" s="27" t="s">
        <v>27</v>
      </c>
      <c r="E388" s="26" t="str">
        <f>IF(ISERROR(SUM(D388-C388)),"-",SUM(D388-C388))</f>
        <v>-</v>
      </c>
      <c r="F388" s="28" t="str">
        <f t="shared" si="149"/>
        <v>-</v>
      </c>
      <c r="G388" s="27" t="s">
        <v>27</v>
      </c>
      <c r="H388" s="27" t="s">
        <v>27</v>
      </c>
      <c r="I388" s="27" t="s">
        <v>27</v>
      </c>
      <c r="J388" s="27" t="s">
        <v>27</v>
      </c>
      <c r="K388" s="27" t="s">
        <v>27</v>
      </c>
      <c r="L388" s="27" t="s">
        <v>27</v>
      </c>
      <c r="M388" s="27" t="s">
        <v>27</v>
      </c>
      <c r="N388" s="26" t="str">
        <f>IF(ISERROR((L388*M388)/100),"-",(L388*M388)/100)</f>
        <v>-</v>
      </c>
      <c r="O388" s="27" t="s">
        <v>27</v>
      </c>
      <c r="P388" s="27" t="s">
        <v>27</v>
      </c>
      <c r="Q388" s="27" t="s">
        <v>27</v>
      </c>
      <c r="R388" s="27" t="s">
        <v>27</v>
      </c>
      <c r="S388" s="27" t="s">
        <v>27</v>
      </c>
      <c r="T388" s="29" t="s">
        <v>27</v>
      </c>
      <c r="U388" s="24">
        <v>1583</v>
      </c>
    </row>
    <row r="389" spans="1:21">
      <c r="A389" s="25" t="s">
        <v>313</v>
      </c>
      <c r="B389" s="25" t="s">
        <v>27</v>
      </c>
      <c r="C389" s="26" t="s">
        <v>27</v>
      </c>
      <c r="D389" s="27" t="s">
        <v>27</v>
      </c>
      <c r="E389" s="26" t="str">
        <f>IF(ISERROR(SUM(D389-C389)),"-",SUM(D389-C389))</f>
        <v>-</v>
      </c>
      <c r="F389" s="28" t="str">
        <f t="shared" si="149"/>
        <v>-</v>
      </c>
      <c r="G389" s="27" t="s">
        <v>27</v>
      </c>
      <c r="H389" s="27" t="s">
        <v>27</v>
      </c>
      <c r="I389" s="27" t="s">
        <v>27</v>
      </c>
      <c r="J389" s="27" t="s">
        <v>27</v>
      </c>
      <c r="K389" s="27" t="s">
        <v>27</v>
      </c>
      <c r="L389" s="27" t="s">
        <v>27</v>
      </c>
      <c r="M389" s="27" t="s">
        <v>27</v>
      </c>
      <c r="N389" s="26" t="str">
        <f>IF(ISERROR((L389*M389)/100),"-",(L389*M389)/100)</f>
        <v>-</v>
      </c>
      <c r="O389" s="27" t="s">
        <v>27</v>
      </c>
      <c r="P389" s="27" t="s">
        <v>27</v>
      </c>
      <c r="Q389" s="27" t="s">
        <v>27</v>
      </c>
      <c r="R389" s="27" t="s">
        <v>27</v>
      </c>
      <c r="S389" s="27" t="s">
        <v>27</v>
      </c>
      <c r="T389" s="29" t="s">
        <v>27</v>
      </c>
      <c r="U389" s="24">
        <v>1584</v>
      </c>
    </row>
    <row r="390" spans="1:21">
      <c r="A390" s="25" t="s">
        <v>314</v>
      </c>
      <c r="B390" s="25" t="s">
        <v>27</v>
      </c>
      <c r="C390" s="26" t="s">
        <v>27</v>
      </c>
      <c r="D390" s="27" t="s">
        <v>27</v>
      </c>
      <c r="E390" s="26" t="str">
        <f>IF(ISERROR(SUM(D390-C390)),"-",SUM(D390-C390))</f>
        <v>-</v>
      </c>
      <c r="F390" s="28" t="str">
        <f t="shared" si="149"/>
        <v>-</v>
      </c>
      <c r="G390" s="27" t="s">
        <v>27</v>
      </c>
      <c r="H390" s="27" t="s">
        <v>27</v>
      </c>
      <c r="I390" s="27" t="s">
        <v>27</v>
      </c>
      <c r="J390" s="27" t="s">
        <v>27</v>
      </c>
      <c r="K390" s="27" t="s">
        <v>27</v>
      </c>
      <c r="L390" s="27" t="s">
        <v>27</v>
      </c>
      <c r="M390" s="27" t="s">
        <v>27</v>
      </c>
      <c r="N390" s="26" t="str">
        <f>IF(ISERROR((L390*M390)/100),"-",(L390*M390)/100)</f>
        <v>-</v>
      </c>
      <c r="O390" s="27" t="s">
        <v>27</v>
      </c>
      <c r="P390" s="27" t="s">
        <v>27</v>
      </c>
      <c r="Q390" s="27" t="s">
        <v>27</v>
      </c>
      <c r="R390" s="27" t="s">
        <v>27</v>
      </c>
      <c r="S390" s="27" t="s">
        <v>27</v>
      </c>
      <c r="T390" s="29" t="s">
        <v>27</v>
      </c>
      <c r="U390" s="24">
        <v>1585</v>
      </c>
    </row>
    <row r="391" spans="1:21">
      <c r="A391" s="25" t="s">
        <v>315</v>
      </c>
      <c r="B391" s="25" t="s">
        <v>27</v>
      </c>
      <c r="C391" s="26" t="s">
        <v>27</v>
      </c>
      <c r="D391" s="27" t="s">
        <v>27</v>
      </c>
      <c r="E391" s="26" t="str">
        <f>IF(ISERROR(SUM(D391-C391)),"-",SUM(D391-C391))</f>
        <v>-</v>
      </c>
      <c r="F391" s="28" t="str">
        <f t="shared" ref="F391:F426" si="176">IF(ISERROR(SUM(D391/G391)),"-",SUM(D391/G391))</f>
        <v>-</v>
      </c>
      <c r="G391" s="27" t="s">
        <v>27</v>
      </c>
      <c r="H391" s="27" t="s">
        <v>27</v>
      </c>
      <c r="I391" s="27" t="s">
        <v>27</v>
      </c>
      <c r="J391" s="27" t="s">
        <v>27</v>
      </c>
      <c r="K391" s="27" t="s">
        <v>27</v>
      </c>
      <c r="L391" s="27" t="s">
        <v>27</v>
      </c>
      <c r="M391" s="27" t="s">
        <v>27</v>
      </c>
      <c r="N391" s="26" t="str">
        <f>IF(ISERROR((L391*M391)/100),"-",(L391*M391)/100)</f>
        <v>-</v>
      </c>
      <c r="O391" s="27" t="s">
        <v>27</v>
      </c>
      <c r="P391" s="27" t="s">
        <v>27</v>
      </c>
      <c r="Q391" s="27" t="s">
        <v>27</v>
      </c>
      <c r="R391" s="27" t="s">
        <v>27</v>
      </c>
      <c r="S391" s="27" t="s">
        <v>27</v>
      </c>
      <c r="T391" s="29" t="s">
        <v>27</v>
      </c>
      <c r="U391" s="24">
        <v>1586</v>
      </c>
    </row>
    <row r="392" spans="1:21">
      <c r="A392" s="40" t="s">
        <v>470</v>
      </c>
      <c r="B392" s="40" t="s">
        <v>471</v>
      </c>
      <c r="C392" s="41">
        <f>SUM(C393,C394,C395,C396)</f>
        <v>0</v>
      </c>
      <c r="D392" s="41">
        <f>SUM(D393,D394,D395,D396)</f>
        <v>0</v>
      </c>
      <c r="E392" s="41">
        <f>SUM(E393,E394,E395,E396)</f>
        <v>0</v>
      </c>
      <c r="F392" s="42" t="str">
        <f t="shared" si="176"/>
        <v>-</v>
      </c>
      <c r="G392" s="41">
        <f t="shared" ref="G392:L392" si="177">SUM(G393,G394,G395,G396)</f>
        <v>0</v>
      </c>
      <c r="H392" s="41">
        <f t="shared" si="177"/>
        <v>0</v>
      </c>
      <c r="I392" s="41">
        <f t="shared" si="177"/>
        <v>0</v>
      </c>
      <c r="J392" s="41">
        <f t="shared" si="177"/>
        <v>0</v>
      </c>
      <c r="K392" s="41">
        <f t="shared" si="177"/>
        <v>0</v>
      </c>
      <c r="L392" s="41">
        <f t="shared" si="177"/>
        <v>0</v>
      </c>
      <c r="M392" s="41" t="str">
        <f>IF(ISERROR(SUM(N392/L392)),"-",SUM(N392/L392))</f>
        <v>-</v>
      </c>
      <c r="N392" s="41">
        <f t="shared" ref="N392:T392" si="178">SUM(N393,N394,N395,N396)</f>
        <v>0</v>
      </c>
      <c r="O392" s="41">
        <f t="shared" si="178"/>
        <v>0</v>
      </c>
      <c r="P392" s="41">
        <f t="shared" si="178"/>
        <v>0</v>
      </c>
      <c r="Q392" s="41">
        <f t="shared" si="178"/>
        <v>0</v>
      </c>
      <c r="R392" s="41">
        <f t="shared" si="178"/>
        <v>0</v>
      </c>
      <c r="S392" s="41">
        <f t="shared" si="178"/>
        <v>0</v>
      </c>
      <c r="T392" s="43">
        <f t="shared" si="178"/>
        <v>0</v>
      </c>
      <c r="U392" s="3">
        <v>1587</v>
      </c>
    </row>
    <row r="393" spans="1:21">
      <c r="A393" s="25" t="s">
        <v>312</v>
      </c>
      <c r="B393" s="25" t="s">
        <v>27</v>
      </c>
      <c r="C393" s="26" t="s">
        <v>27</v>
      </c>
      <c r="D393" s="27" t="s">
        <v>27</v>
      </c>
      <c r="E393" s="26" t="str">
        <f>IF(ISERROR(SUM(D393-C393)),"-",SUM(D393-C393))</f>
        <v>-</v>
      </c>
      <c r="F393" s="28" t="str">
        <f t="shared" si="176"/>
        <v>-</v>
      </c>
      <c r="G393" s="27" t="s">
        <v>27</v>
      </c>
      <c r="H393" s="27" t="s">
        <v>27</v>
      </c>
      <c r="I393" s="27" t="s">
        <v>27</v>
      </c>
      <c r="J393" s="27" t="s">
        <v>27</v>
      </c>
      <c r="K393" s="27" t="s">
        <v>27</v>
      </c>
      <c r="L393" s="27" t="s">
        <v>27</v>
      </c>
      <c r="M393" s="27" t="s">
        <v>27</v>
      </c>
      <c r="N393" s="26" t="str">
        <f>IF(ISERROR((L393*M393)/100),"-",(L393*M393)/100)</f>
        <v>-</v>
      </c>
      <c r="O393" s="27" t="s">
        <v>27</v>
      </c>
      <c r="P393" s="27" t="s">
        <v>27</v>
      </c>
      <c r="Q393" s="27" t="s">
        <v>27</v>
      </c>
      <c r="R393" s="27" t="s">
        <v>27</v>
      </c>
      <c r="S393" s="27" t="s">
        <v>27</v>
      </c>
      <c r="T393" s="29" t="s">
        <v>27</v>
      </c>
      <c r="U393" s="24">
        <v>1588</v>
      </c>
    </row>
    <row r="394" spans="1:21">
      <c r="A394" s="25" t="s">
        <v>313</v>
      </c>
      <c r="B394" s="25" t="s">
        <v>27</v>
      </c>
      <c r="C394" s="26" t="s">
        <v>27</v>
      </c>
      <c r="D394" s="27" t="s">
        <v>27</v>
      </c>
      <c r="E394" s="26" t="str">
        <f>IF(ISERROR(SUM(D394-C394)),"-",SUM(D394-C394))</f>
        <v>-</v>
      </c>
      <c r="F394" s="28" t="str">
        <f t="shared" si="176"/>
        <v>-</v>
      </c>
      <c r="G394" s="27" t="s">
        <v>27</v>
      </c>
      <c r="H394" s="27" t="s">
        <v>27</v>
      </c>
      <c r="I394" s="27" t="s">
        <v>27</v>
      </c>
      <c r="J394" s="27" t="s">
        <v>27</v>
      </c>
      <c r="K394" s="27" t="s">
        <v>27</v>
      </c>
      <c r="L394" s="27" t="s">
        <v>27</v>
      </c>
      <c r="M394" s="27" t="s">
        <v>27</v>
      </c>
      <c r="N394" s="26" t="str">
        <f>IF(ISERROR((L394*M394)/100),"-",(L394*M394)/100)</f>
        <v>-</v>
      </c>
      <c r="O394" s="27" t="s">
        <v>27</v>
      </c>
      <c r="P394" s="27" t="s">
        <v>27</v>
      </c>
      <c r="Q394" s="27" t="s">
        <v>27</v>
      </c>
      <c r="R394" s="27" t="s">
        <v>27</v>
      </c>
      <c r="S394" s="27" t="s">
        <v>27</v>
      </c>
      <c r="T394" s="29" t="s">
        <v>27</v>
      </c>
      <c r="U394" s="24">
        <v>1589</v>
      </c>
    </row>
    <row r="395" spans="1:21">
      <c r="A395" s="25" t="s">
        <v>314</v>
      </c>
      <c r="B395" s="25" t="s">
        <v>27</v>
      </c>
      <c r="C395" s="26" t="s">
        <v>27</v>
      </c>
      <c r="D395" s="27" t="s">
        <v>27</v>
      </c>
      <c r="E395" s="26" t="str">
        <f>IF(ISERROR(SUM(D395-C395)),"-",SUM(D395-C395))</f>
        <v>-</v>
      </c>
      <c r="F395" s="28" t="str">
        <f t="shared" si="176"/>
        <v>-</v>
      </c>
      <c r="G395" s="27" t="s">
        <v>27</v>
      </c>
      <c r="H395" s="27" t="s">
        <v>27</v>
      </c>
      <c r="I395" s="27" t="s">
        <v>27</v>
      </c>
      <c r="J395" s="27" t="s">
        <v>27</v>
      </c>
      <c r="K395" s="27" t="s">
        <v>27</v>
      </c>
      <c r="L395" s="27" t="s">
        <v>27</v>
      </c>
      <c r="M395" s="27" t="s">
        <v>27</v>
      </c>
      <c r="N395" s="26" t="str">
        <f>IF(ISERROR((L395*M395)/100),"-",(L395*M395)/100)</f>
        <v>-</v>
      </c>
      <c r="O395" s="27" t="s">
        <v>27</v>
      </c>
      <c r="P395" s="27" t="s">
        <v>27</v>
      </c>
      <c r="Q395" s="27" t="s">
        <v>27</v>
      </c>
      <c r="R395" s="27" t="s">
        <v>27</v>
      </c>
      <c r="S395" s="27" t="s">
        <v>27</v>
      </c>
      <c r="T395" s="29" t="s">
        <v>27</v>
      </c>
      <c r="U395" s="24">
        <v>1590</v>
      </c>
    </row>
    <row r="396" spans="1:21">
      <c r="A396" s="25" t="s">
        <v>315</v>
      </c>
      <c r="B396" s="25" t="s">
        <v>27</v>
      </c>
      <c r="C396" s="26" t="s">
        <v>27</v>
      </c>
      <c r="D396" s="27" t="s">
        <v>27</v>
      </c>
      <c r="E396" s="26" t="str">
        <f>IF(ISERROR(SUM(D396-C396)),"-",SUM(D396-C396))</f>
        <v>-</v>
      </c>
      <c r="F396" s="28" t="str">
        <f t="shared" si="176"/>
        <v>-</v>
      </c>
      <c r="G396" s="27" t="s">
        <v>27</v>
      </c>
      <c r="H396" s="27" t="s">
        <v>27</v>
      </c>
      <c r="I396" s="27" t="s">
        <v>27</v>
      </c>
      <c r="J396" s="27" t="s">
        <v>27</v>
      </c>
      <c r="K396" s="27" t="s">
        <v>27</v>
      </c>
      <c r="L396" s="27" t="s">
        <v>27</v>
      </c>
      <c r="M396" s="27" t="s">
        <v>27</v>
      </c>
      <c r="N396" s="26" t="str">
        <f>IF(ISERROR((L396*M396)/100),"-",(L396*M396)/100)</f>
        <v>-</v>
      </c>
      <c r="O396" s="27" t="s">
        <v>27</v>
      </c>
      <c r="P396" s="27" t="s">
        <v>27</v>
      </c>
      <c r="Q396" s="27" t="s">
        <v>27</v>
      </c>
      <c r="R396" s="27" t="s">
        <v>27</v>
      </c>
      <c r="S396" s="27" t="s">
        <v>27</v>
      </c>
      <c r="T396" s="29" t="s">
        <v>27</v>
      </c>
      <c r="U396" s="24">
        <v>1591</v>
      </c>
    </row>
    <row r="397" spans="1:21">
      <c r="A397" s="16" t="s">
        <v>472</v>
      </c>
      <c r="B397" s="16" t="s">
        <v>27</v>
      </c>
      <c r="C397" s="17">
        <f>SUM(C398)</f>
        <v>0</v>
      </c>
      <c r="D397" s="17">
        <f>SUM(D398)</f>
        <v>0</v>
      </c>
      <c r="E397" s="17">
        <f>SUM(E398)</f>
        <v>0</v>
      </c>
      <c r="F397" s="18" t="str">
        <f t="shared" si="176"/>
        <v>-</v>
      </c>
      <c r="G397" s="17">
        <f t="shared" ref="G397:L397" si="179">SUM(G398)</f>
        <v>0</v>
      </c>
      <c r="H397" s="17">
        <f t="shared" si="179"/>
        <v>0</v>
      </c>
      <c r="I397" s="17">
        <f t="shared" si="179"/>
        <v>0</v>
      </c>
      <c r="J397" s="17">
        <f t="shared" si="179"/>
        <v>0</v>
      </c>
      <c r="K397" s="17">
        <f t="shared" si="179"/>
        <v>0</v>
      </c>
      <c r="L397" s="17">
        <f t="shared" si="179"/>
        <v>0</v>
      </c>
      <c r="M397" s="17" t="str">
        <f>IF(ISERROR(SUM(N397/L397)),"-",SUM(N397/L397))</f>
        <v>-</v>
      </c>
      <c r="N397" s="17">
        <f t="shared" ref="N397:T397" si="180">SUM(N398)</f>
        <v>0</v>
      </c>
      <c r="O397" s="17">
        <f t="shared" si="180"/>
        <v>0</v>
      </c>
      <c r="P397" s="17">
        <f t="shared" si="180"/>
        <v>0</v>
      </c>
      <c r="Q397" s="17">
        <f t="shared" si="180"/>
        <v>0</v>
      </c>
      <c r="R397" s="17">
        <f t="shared" si="180"/>
        <v>0</v>
      </c>
      <c r="S397" s="17">
        <f t="shared" si="180"/>
        <v>0</v>
      </c>
      <c r="T397" s="19">
        <f t="shared" si="180"/>
        <v>0</v>
      </c>
      <c r="U397" s="3">
        <v>1592</v>
      </c>
    </row>
    <row r="398" spans="1:21">
      <c r="A398" s="40" t="s">
        <v>473</v>
      </c>
      <c r="B398" s="40" t="s">
        <v>27</v>
      </c>
      <c r="C398" s="41">
        <f>SUM(C399,C400,C401,C402)</f>
        <v>0</v>
      </c>
      <c r="D398" s="41">
        <f>SUM(D399,D400,D401,D402)</f>
        <v>0</v>
      </c>
      <c r="E398" s="41">
        <f>SUM(E399,E400,E401,E402)</f>
        <v>0</v>
      </c>
      <c r="F398" s="42" t="str">
        <f t="shared" si="176"/>
        <v>-</v>
      </c>
      <c r="G398" s="41">
        <f t="shared" ref="G398:L398" si="181">SUM(G399,G400,G401,G402)</f>
        <v>0</v>
      </c>
      <c r="H398" s="41">
        <f t="shared" si="181"/>
        <v>0</v>
      </c>
      <c r="I398" s="41">
        <f t="shared" si="181"/>
        <v>0</v>
      </c>
      <c r="J398" s="41">
        <f t="shared" si="181"/>
        <v>0</v>
      </c>
      <c r="K398" s="41">
        <f t="shared" si="181"/>
        <v>0</v>
      </c>
      <c r="L398" s="41">
        <f t="shared" si="181"/>
        <v>0</v>
      </c>
      <c r="M398" s="41" t="str">
        <f>IF(ISERROR(SUM(N398/L398)),"-",SUM(N398/L398))</f>
        <v>-</v>
      </c>
      <c r="N398" s="41">
        <f t="shared" ref="N398:T398" si="182">SUM(N399,N400,N401,N402)</f>
        <v>0</v>
      </c>
      <c r="O398" s="41">
        <f t="shared" si="182"/>
        <v>0</v>
      </c>
      <c r="P398" s="41">
        <f t="shared" si="182"/>
        <v>0</v>
      </c>
      <c r="Q398" s="41">
        <f t="shared" si="182"/>
        <v>0</v>
      </c>
      <c r="R398" s="41">
        <f t="shared" si="182"/>
        <v>0</v>
      </c>
      <c r="S398" s="41">
        <f t="shared" si="182"/>
        <v>0</v>
      </c>
      <c r="T398" s="43">
        <f t="shared" si="182"/>
        <v>0</v>
      </c>
      <c r="U398" s="3">
        <v>1593</v>
      </c>
    </row>
    <row r="399" spans="1:21">
      <c r="A399" s="25" t="s">
        <v>312</v>
      </c>
      <c r="B399" s="25" t="s">
        <v>27</v>
      </c>
      <c r="C399" s="26" t="s">
        <v>27</v>
      </c>
      <c r="D399" s="27" t="s">
        <v>27</v>
      </c>
      <c r="E399" s="26" t="str">
        <f>IF(ISERROR(SUM(D399-C399)),"-",SUM(D399-C399))</f>
        <v>-</v>
      </c>
      <c r="F399" s="28" t="str">
        <f t="shared" si="176"/>
        <v>-</v>
      </c>
      <c r="G399" s="27" t="s">
        <v>27</v>
      </c>
      <c r="H399" s="27" t="s">
        <v>27</v>
      </c>
      <c r="I399" s="27" t="s">
        <v>27</v>
      </c>
      <c r="J399" s="27" t="s">
        <v>27</v>
      </c>
      <c r="K399" s="27" t="s">
        <v>27</v>
      </c>
      <c r="L399" s="27" t="s">
        <v>27</v>
      </c>
      <c r="M399" s="27" t="s">
        <v>27</v>
      </c>
      <c r="N399" s="26" t="str">
        <f>IF(ISERROR((L399*M399)/100),"-",(L399*M399)/100)</f>
        <v>-</v>
      </c>
      <c r="O399" s="27" t="s">
        <v>27</v>
      </c>
      <c r="P399" s="27" t="s">
        <v>27</v>
      </c>
      <c r="Q399" s="27" t="s">
        <v>27</v>
      </c>
      <c r="R399" s="27" t="s">
        <v>27</v>
      </c>
      <c r="S399" s="27" t="s">
        <v>27</v>
      </c>
      <c r="T399" s="29" t="s">
        <v>27</v>
      </c>
      <c r="U399" s="24">
        <v>1594</v>
      </c>
    </row>
    <row r="400" spans="1:21">
      <c r="A400" s="25" t="s">
        <v>313</v>
      </c>
      <c r="B400" s="25" t="s">
        <v>27</v>
      </c>
      <c r="C400" s="26" t="s">
        <v>27</v>
      </c>
      <c r="D400" s="27" t="s">
        <v>27</v>
      </c>
      <c r="E400" s="26" t="str">
        <f>IF(ISERROR(SUM(D400-C400)),"-",SUM(D400-C400))</f>
        <v>-</v>
      </c>
      <c r="F400" s="28" t="str">
        <f t="shared" si="176"/>
        <v>-</v>
      </c>
      <c r="G400" s="27" t="s">
        <v>27</v>
      </c>
      <c r="H400" s="27" t="s">
        <v>27</v>
      </c>
      <c r="I400" s="27" t="s">
        <v>27</v>
      </c>
      <c r="J400" s="27" t="s">
        <v>27</v>
      </c>
      <c r="K400" s="27" t="s">
        <v>27</v>
      </c>
      <c r="L400" s="27" t="s">
        <v>27</v>
      </c>
      <c r="M400" s="27" t="s">
        <v>27</v>
      </c>
      <c r="N400" s="26" t="str">
        <f>IF(ISERROR((L400*M400)/100),"-",(L400*M400)/100)</f>
        <v>-</v>
      </c>
      <c r="O400" s="27" t="s">
        <v>27</v>
      </c>
      <c r="P400" s="27" t="s">
        <v>27</v>
      </c>
      <c r="Q400" s="27" t="s">
        <v>27</v>
      </c>
      <c r="R400" s="27" t="s">
        <v>27</v>
      </c>
      <c r="S400" s="27" t="s">
        <v>27</v>
      </c>
      <c r="T400" s="29" t="s">
        <v>27</v>
      </c>
      <c r="U400" s="24">
        <v>1595</v>
      </c>
    </row>
    <row r="401" spans="1:21">
      <c r="A401" s="25" t="s">
        <v>314</v>
      </c>
      <c r="B401" s="25" t="s">
        <v>27</v>
      </c>
      <c r="C401" s="26" t="s">
        <v>27</v>
      </c>
      <c r="D401" s="27" t="s">
        <v>27</v>
      </c>
      <c r="E401" s="26" t="str">
        <f>IF(ISERROR(SUM(D401-C401)),"-",SUM(D401-C401))</f>
        <v>-</v>
      </c>
      <c r="F401" s="28" t="str">
        <f t="shared" si="176"/>
        <v>-</v>
      </c>
      <c r="G401" s="27" t="s">
        <v>27</v>
      </c>
      <c r="H401" s="27" t="s">
        <v>27</v>
      </c>
      <c r="I401" s="27" t="s">
        <v>27</v>
      </c>
      <c r="J401" s="27" t="s">
        <v>27</v>
      </c>
      <c r="K401" s="27" t="s">
        <v>27</v>
      </c>
      <c r="L401" s="27" t="s">
        <v>27</v>
      </c>
      <c r="M401" s="27" t="s">
        <v>27</v>
      </c>
      <c r="N401" s="26" t="str">
        <f>IF(ISERROR((L401*M401)/100),"-",(L401*M401)/100)</f>
        <v>-</v>
      </c>
      <c r="O401" s="27" t="s">
        <v>27</v>
      </c>
      <c r="P401" s="27" t="s">
        <v>27</v>
      </c>
      <c r="Q401" s="27" t="s">
        <v>27</v>
      </c>
      <c r="R401" s="27" t="s">
        <v>27</v>
      </c>
      <c r="S401" s="27" t="s">
        <v>27</v>
      </c>
      <c r="T401" s="29" t="s">
        <v>27</v>
      </c>
      <c r="U401" s="24">
        <v>1596</v>
      </c>
    </row>
    <row r="402" spans="1:21">
      <c r="A402" s="25" t="s">
        <v>315</v>
      </c>
      <c r="B402" s="25" t="s">
        <v>27</v>
      </c>
      <c r="C402" s="26" t="s">
        <v>27</v>
      </c>
      <c r="D402" s="27" t="s">
        <v>27</v>
      </c>
      <c r="E402" s="26" t="str">
        <f>IF(ISERROR(SUM(D402-C402)),"-",SUM(D402-C402))</f>
        <v>-</v>
      </c>
      <c r="F402" s="28" t="str">
        <f t="shared" si="176"/>
        <v>-</v>
      </c>
      <c r="G402" s="27" t="s">
        <v>27</v>
      </c>
      <c r="H402" s="27" t="s">
        <v>27</v>
      </c>
      <c r="I402" s="27" t="s">
        <v>27</v>
      </c>
      <c r="J402" s="27" t="s">
        <v>27</v>
      </c>
      <c r="K402" s="27" t="s">
        <v>27</v>
      </c>
      <c r="L402" s="27" t="s">
        <v>27</v>
      </c>
      <c r="M402" s="27" t="s">
        <v>27</v>
      </c>
      <c r="N402" s="26" t="str">
        <f>IF(ISERROR((L402*M402)/100),"-",(L402*M402)/100)</f>
        <v>-</v>
      </c>
      <c r="O402" s="27" t="s">
        <v>27</v>
      </c>
      <c r="P402" s="27" t="s">
        <v>27</v>
      </c>
      <c r="Q402" s="27" t="s">
        <v>27</v>
      </c>
      <c r="R402" s="27" t="s">
        <v>27</v>
      </c>
      <c r="S402" s="27" t="s">
        <v>27</v>
      </c>
      <c r="T402" s="29" t="s">
        <v>27</v>
      </c>
      <c r="U402" s="24">
        <v>1597</v>
      </c>
    </row>
    <row r="403" spans="1:21">
      <c r="A403" s="16" t="s">
        <v>474</v>
      </c>
      <c r="B403" s="16" t="s">
        <v>27</v>
      </c>
      <c r="C403" s="17">
        <f>SUM(C404)</f>
        <v>0</v>
      </c>
      <c r="D403" s="17">
        <f>SUM(D404)</f>
        <v>0</v>
      </c>
      <c r="E403" s="17">
        <f>SUM(E404)</f>
        <v>0</v>
      </c>
      <c r="F403" s="18" t="str">
        <f t="shared" si="176"/>
        <v>-</v>
      </c>
      <c r="G403" s="17">
        <f t="shared" ref="G403:L403" si="183">SUM(G404)</f>
        <v>0</v>
      </c>
      <c r="H403" s="17">
        <f t="shared" si="183"/>
        <v>0</v>
      </c>
      <c r="I403" s="17">
        <f t="shared" si="183"/>
        <v>0</v>
      </c>
      <c r="J403" s="17">
        <f t="shared" si="183"/>
        <v>0</v>
      </c>
      <c r="K403" s="17">
        <f t="shared" si="183"/>
        <v>0</v>
      </c>
      <c r="L403" s="17">
        <f t="shared" si="183"/>
        <v>0</v>
      </c>
      <c r="M403" s="17" t="str">
        <f>IF(ISERROR(SUM(N403/L403)),"-",SUM(N403/L403))</f>
        <v>-</v>
      </c>
      <c r="N403" s="17">
        <f t="shared" ref="N403:T403" si="184">SUM(N404)</f>
        <v>0</v>
      </c>
      <c r="O403" s="17">
        <f t="shared" si="184"/>
        <v>0</v>
      </c>
      <c r="P403" s="17">
        <f t="shared" si="184"/>
        <v>0</v>
      </c>
      <c r="Q403" s="17">
        <f t="shared" si="184"/>
        <v>0</v>
      </c>
      <c r="R403" s="17">
        <f t="shared" si="184"/>
        <v>0</v>
      </c>
      <c r="S403" s="17">
        <f t="shared" si="184"/>
        <v>0</v>
      </c>
      <c r="T403" s="19">
        <f t="shared" si="184"/>
        <v>0</v>
      </c>
      <c r="U403" s="3">
        <v>1598</v>
      </c>
    </row>
    <row r="404" spans="1:21">
      <c r="A404" s="40" t="s">
        <v>475</v>
      </c>
      <c r="B404" s="40" t="s">
        <v>476</v>
      </c>
      <c r="C404" s="41">
        <f>SUM(C405,C406,C407,C408)</f>
        <v>0</v>
      </c>
      <c r="D404" s="41">
        <f>SUM(D405,D406,D407,D408)</f>
        <v>0</v>
      </c>
      <c r="E404" s="41">
        <f>SUM(E405,E406,E407,E408)</f>
        <v>0</v>
      </c>
      <c r="F404" s="42" t="str">
        <f t="shared" si="176"/>
        <v>-</v>
      </c>
      <c r="G404" s="41">
        <f t="shared" ref="G404:L404" si="185">SUM(G405,G406,G407,G408)</f>
        <v>0</v>
      </c>
      <c r="H404" s="41">
        <f t="shared" si="185"/>
        <v>0</v>
      </c>
      <c r="I404" s="41">
        <f t="shared" si="185"/>
        <v>0</v>
      </c>
      <c r="J404" s="41">
        <f t="shared" si="185"/>
        <v>0</v>
      </c>
      <c r="K404" s="41">
        <f t="shared" si="185"/>
        <v>0</v>
      </c>
      <c r="L404" s="41">
        <f t="shared" si="185"/>
        <v>0</v>
      </c>
      <c r="M404" s="41" t="str">
        <f>IF(ISERROR(SUM(N404/L404)),"-",SUM(N404/L404))</f>
        <v>-</v>
      </c>
      <c r="N404" s="41">
        <f t="shared" ref="N404:T404" si="186">SUM(N405,N406,N407,N408)</f>
        <v>0</v>
      </c>
      <c r="O404" s="41">
        <f t="shared" si="186"/>
        <v>0</v>
      </c>
      <c r="P404" s="41">
        <f t="shared" si="186"/>
        <v>0</v>
      </c>
      <c r="Q404" s="41">
        <f t="shared" si="186"/>
        <v>0</v>
      </c>
      <c r="R404" s="41">
        <f t="shared" si="186"/>
        <v>0</v>
      </c>
      <c r="S404" s="41">
        <f t="shared" si="186"/>
        <v>0</v>
      </c>
      <c r="T404" s="43">
        <f t="shared" si="186"/>
        <v>0</v>
      </c>
      <c r="U404" s="3">
        <v>1599</v>
      </c>
    </row>
    <row r="405" spans="1:21">
      <c r="A405" s="25" t="s">
        <v>312</v>
      </c>
      <c r="B405" s="25" t="s">
        <v>27</v>
      </c>
      <c r="C405" s="26" t="s">
        <v>27</v>
      </c>
      <c r="D405" s="27" t="s">
        <v>27</v>
      </c>
      <c r="E405" s="26" t="str">
        <f>IF(ISERROR(SUM(D405-C405)),"-",SUM(D405-C405))</f>
        <v>-</v>
      </c>
      <c r="F405" s="28" t="str">
        <f t="shared" si="176"/>
        <v>-</v>
      </c>
      <c r="G405" s="27" t="s">
        <v>27</v>
      </c>
      <c r="H405" s="27" t="s">
        <v>27</v>
      </c>
      <c r="I405" s="27" t="s">
        <v>27</v>
      </c>
      <c r="J405" s="27" t="s">
        <v>27</v>
      </c>
      <c r="K405" s="27" t="s">
        <v>27</v>
      </c>
      <c r="L405" s="27" t="s">
        <v>27</v>
      </c>
      <c r="M405" s="27" t="s">
        <v>27</v>
      </c>
      <c r="N405" s="26" t="str">
        <f>IF(ISERROR((L405*M405)/100),"-",(L405*M405)/100)</f>
        <v>-</v>
      </c>
      <c r="O405" s="27" t="s">
        <v>27</v>
      </c>
      <c r="P405" s="27" t="s">
        <v>27</v>
      </c>
      <c r="Q405" s="27" t="s">
        <v>27</v>
      </c>
      <c r="R405" s="27" t="s">
        <v>27</v>
      </c>
      <c r="S405" s="27" t="s">
        <v>27</v>
      </c>
      <c r="T405" s="29" t="s">
        <v>27</v>
      </c>
      <c r="U405" s="24">
        <v>1600</v>
      </c>
    </row>
    <row r="406" spans="1:21">
      <c r="A406" s="25" t="s">
        <v>313</v>
      </c>
      <c r="B406" s="25" t="s">
        <v>27</v>
      </c>
      <c r="C406" s="26" t="s">
        <v>27</v>
      </c>
      <c r="D406" s="27" t="s">
        <v>27</v>
      </c>
      <c r="E406" s="26" t="str">
        <f>IF(ISERROR(SUM(D406-C406)),"-",SUM(D406-C406))</f>
        <v>-</v>
      </c>
      <c r="F406" s="28" t="str">
        <f t="shared" si="176"/>
        <v>-</v>
      </c>
      <c r="G406" s="27" t="s">
        <v>27</v>
      </c>
      <c r="H406" s="27" t="s">
        <v>27</v>
      </c>
      <c r="I406" s="27" t="s">
        <v>27</v>
      </c>
      <c r="J406" s="27" t="s">
        <v>27</v>
      </c>
      <c r="K406" s="27" t="s">
        <v>27</v>
      </c>
      <c r="L406" s="27" t="s">
        <v>27</v>
      </c>
      <c r="M406" s="27" t="s">
        <v>27</v>
      </c>
      <c r="N406" s="26" t="str">
        <f>IF(ISERROR((L406*M406)/100),"-",(L406*M406)/100)</f>
        <v>-</v>
      </c>
      <c r="O406" s="27" t="s">
        <v>27</v>
      </c>
      <c r="P406" s="27" t="s">
        <v>27</v>
      </c>
      <c r="Q406" s="27" t="s">
        <v>27</v>
      </c>
      <c r="R406" s="27" t="s">
        <v>27</v>
      </c>
      <c r="S406" s="27" t="s">
        <v>27</v>
      </c>
      <c r="T406" s="29" t="s">
        <v>27</v>
      </c>
      <c r="U406" s="24">
        <v>1601</v>
      </c>
    </row>
    <row r="407" spans="1:21">
      <c r="A407" s="25" t="s">
        <v>314</v>
      </c>
      <c r="B407" s="25" t="s">
        <v>27</v>
      </c>
      <c r="C407" s="26" t="s">
        <v>27</v>
      </c>
      <c r="D407" s="27" t="s">
        <v>27</v>
      </c>
      <c r="E407" s="26" t="str">
        <f>IF(ISERROR(SUM(D407-C407)),"-",SUM(D407-C407))</f>
        <v>-</v>
      </c>
      <c r="F407" s="28" t="str">
        <f t="shared" si="176"/>
        <v>-</v>
      </c>
      <c r="G407" s="27" t="s">
        <v>27</v>
      </c>
      <c r="H407" s="27" t="s">
        <v>27</v>
      </c>
      <c r="I407" s="27" t="s">
        <v>27</v>
      </c>
      <c r="J407" s="27" t="s">
        <v>27</v>
      </c>
      <c r="K407" s="27" t="s">
        <v>27</v>
      </c>
      <c r="L407" s="27" t="s">
        <v>27</v>
      </c>
      <c r="M407" s="27" t="s">
        <v>27</v>
      </c>
      <c r="N407" s="26" t="str">
        <f>IF(ISERROR((L407*M407)/100),"-",(L407*M407)/100)</f>
        <v>-</v>
      </c>
      <c r="O407" s="27" t="s">
        <v>27</v>
      </c>
      <c r="P407" s="27" t="s">
        <v>27</v>
      </c>
      <c r="Q407" s="27" t="s">
        <v>27</v>
      </c>
      <c r="R407" s="27" t="s">
        <v>27</v>
      </c>
      <c r="S407" s="27" t="s">
        <v>27</v>
      </c>
      <c r="T407" s="29" t="s">
        <v>27</v>
      </c>
      <c r="U407" s="24">
        <v>1602</v>
      </c>
    </row>
    <row r="408" spans="1:21">
      <c r="A408" s="25" t="s">
        <v>315</v>
      </c>
      <c r="B408" s="25" t="s">
        <v>27</v>
      </c>
      <c r="C408" s="26" t="s">
        <v>27</v>
      </c>
      <c r="D408" s="27" t="s">
        <v>27</v>
      </c>
      <c r="E408" s="26" t="str">
        <f>IF(ISERROR(SUM(D408-C408)),"-",SUM(D408-C408))</f>
        <v>-</v>
      </c>
      <c r="F408" s="28" t="str">
        <f t="shared" si="176"/>
        <v>-</v>
      </c>
      <c r="G408" s="27" t="s">
        <v>27</v>
      </c>
      <c r="H408" s="27" t="s">
        <v>27</v>
      </c>
      <c r="I408" s="27" t="s">
        <v>27</v>
      </c>
      <c r="J408" s="27" t="s">
        <v>27</v>
      </c>
      <c r="K408" s="27" t="s">
        <v>27</v>
      </c>
      <c r="L408" s="27" t="s">
        <v>27</v>
      </c>
      <c r="M408" s="27" t="s">
        <v>27</v>
      </c>
      <c r="N408" s="26" t="str">
        <f>IF(ISERROR((L408*M408)/100),"-",(L408*M408)/100)</f>
        <v>-</v>
      </c>
      <c r="O408" s="27" t="s">
        <v>27</v>
      </c>
      <c r="P408" s="27" t="s">
        <v>27</v>
      </c>
      <c r="Q408" s="27" t="s">
        <v>27</v>
      </c>
      <c r="R408" s="27" t="s">
        <v>27</v>
      </c>
      <c r="S408" s="27" t="s">
        <v>27</v>
      </c>
      <c r="T408" s="29" t="s">
        <v>27</v>
      </c>
      <c r="U408" s="24">
        <v>1603</v>
      </c>
    </row>
    <row r="409" spans="1:21">
      <c r="A409" s="16" t="s">
        <v>477</v>
      </c>
      <c r="B409" s="16" t="s">
        <v>27</v>
      </c>
      <c r="C409" s="17">
        <f>SUM(C410)</f>
        <v>0</v>
      </c>
      <c r="D409" s="17">
        <f>SUM(D410)</f>
        <v>0</v>
      </c>
      <c r="E409" s="17">
        <f>SUM(E410)</f>
        <v>0</v>
      </c>
      <c r="F409" s="18" t="str">
        <f t="shared" si="176"/>
        <v>-</v>
      </c>
      <c r="G409" s="17">
        <f t="shared" ref="G409:L409" si="187">SUM(G410)</f>
        <v>0</v>
      </c>
      <c r="H409" s="17">
        <f t="shared" si="187"/>
        <v>0</v>
      </c>
      <c r="I409" s="17">
        <f t="shared" si="187"/>
        <v>0</v>
      </c>
      <c r="J409" s="17">
        <f t="shared" si="187"/>
        <v>0</v>
      </c>
      <c r="K409" s="17">
        <f t="shared" si="187"/>
        <v>0</v>
      </c>
      <c r="L409" s="17">
        <f t="shared" si="187"/>
        <v>0</v>
      </c>
      <c r="M409" s="17" t="str">
        <f>IF(ISERROR(SUM(N409/L409)),"-",SUM(N409/L409))</f>
        <v>-</v>
      </c>
      <c r="N409" s="17">
        <f t="shared" ref="N409:T409" si="188">SUM(N410)</f>
        <v>0</v>
      </c>
      <c r="O409" s="17">
        <f t="shared" si="188"/>
        <v>0</v>
      </c>
      <c r="P409" s="17">
        <f t="shared" si="188"/>
        <v>0</v>
      </c>
      <c r="Q409" s="17">
        <f t="shared" si="188"/>
        <v>0</v>
      </c>
      <c r="R409" s="17">
        <f t="shared" si="188"/>
        <v>0</v>
      </c>
      <c r="S409" s="17">
        <f t="shared" si="188"/>
        <v>0</v>
      </c>
      <c r="T409" s="19">
        <f t="shared" si="188"/>
        <v>0</v>
      </c>
      <c r="U409" s="3">
        <v>1604</v>
      </c>
    </row>
    <row r="410" spans="1:21">
      <c r="A410" s="40" t="s">
        <v>478</v>
      </c>
      <c r="B410" s="40" t="s">
        <v>479</v>
      </c>
      <c r="C410" s="41">
        <f>SUM(C411,C412,C413,C414)</f>
        <v>0</v>
      </c>
      <c r="D410" s="41">
        <f>SUM(D411,D412,D413,D414)</f>
        <v>0</v>
      </c>
      <c r="E410" s="41">
        <f>SUM(E411,E412,E413,E414)</f>
        <v>0</v>
      </c>
      <c r="F410" s="42" t="str">
        <f t="shared" si="176"/>
        <v>-</v>
      </c>
      <c r="G410" s="41">
        <f t="shared" ref="G410:L410" si="189">SUM(G411,G412,G413,G414)</f>
        <v>0</v>
      </c>
      <c r="H410" s="41">
        <f t="shared" si="189"/>
        <v>0</v>
      </c>
      <c r="I410" s="41">
        <f t="shared" si="189"/>
        <v>0</v>
      </c>
      <c r="J410" s="41">
        <f t="shared" si="189"/>
        <v>0</v>
      </c>
      <c r="K410" s="41">
        <f t="shared" si="189"/>
        <v>0</v>
      </c>
      <c r="L410" s="41">
        <f t="shared" si="189"/>
        <v>0</v>
      </c>
      <c r="M410" s="41" t="str">
        <f>IF(ISERROR(SUM(N410/L410)),"-",SUM(N410/L410))</f>
        <v>-</v>
      </c>
      <c r="N410" s="41">
        <f t="shared" ref="N410:T410" si="190">SUM(N411,N412,N413,N414)</f>
        <v>0</v>
      </c>
      <c r="O410" s="41">
        <f t="shared" si="190"/>
        <v>0</v>
      </c>
      <c r="P410" s="41">
        <f t="shared" si="190"/>
        <v>0</v>
      </c>
      <c r="Q410" s="41">
        <f t="shared" si="190"/>
        <v>0</v>
      </c>
      <c r="R410" s="41">
        <f t="shared" si="190"/>
        <v>0</v>
      </c>
      <c r="S410" s="41">
        <f t="shared" si="190"/>
        <v>0</v>
      </c>
      <c r="T410" s="43">
        <f t="shared" si="190"/>
        <v>0</v>
      </c>
      <c r="U410" s="3">
        <v>1605</v>
      </c>
    </row>
    <row r="411" spans="1:21">
      <c r="A411" s="25" t="s">
        <v>312</v>
      </c>
      <c r="B411" s="25" t="s">
        <v>27</v>
      </c>
      <c r="C411" s="26" t="s">
        <v>27</v>
      </c>
      <c r="D411" s="27" t="s">
        <v>27</v>
      </c>
      <c r="E411" s="26" t="str">
        <f>IF(ISERROR(SUM(D411-C411)),"-",SUM(D411-C411))</f>
        <v>-</v>
      </c>
      <c r="F411" s="28" t="str">
        <f t="shared" si="176"/>
        <v>-</v>
      </c>
      <c r="G411" s="27" t="s">
        <v>27</v>
      </c>
      <c r="H411" s="27" t="s">
        <v>27</v>
      </c>
      <c r="I411" s="27" t="s">
        <v>27</v>
      </c>
      <c r="J411" s="27" t="s">
        <v>27</v>
      </c>
      <c r="K411" s="27" t="s">
        <v>27</v>
      </c>
      <c r="L411" s="27" t="s">
        <v>27</v>
      </c>
      <c r="M411" s="27" t="s">
        <v>27</v>
      </c>
      <c r="N411" s="26" t="str">
        <f>IF(ISERROR((L411*M411)/100),"-",(L411*M411)/100)</f>
        <v>-</v>
      </c>
      <c r="O411" s="27" t="s">
        <v>27</v>
      </c>
      <c r="P411" s="27" t="s">
        <v>27</v>
      </c>
      <c r="Q411" s="27" t="s">
        <v>27</v>
      </c>
      <c r="R411" s="27" t="s">
        <v>27</v>
      </c>
      <c r="S411" s="27" t="s">
        <v>27</v>
      </c>
      <c r="T411" s="29" t="s">
        <v>27</v>
      </c>
      <c r="U411" s="24">
        <v>1606</v>
      </c>
    </row>
    <row r="412" spans="1:21">
      <c r="A412" s="25" t="s">
        <v>313</v>
      </c>
      <c r="B412" s="25" t="s">
        <v>27</v>
      </c>
      <c r="C412" s="26" t="s">
        <v>27</v>
      </c>
      <c r="D412" s="27" t="s">
        <v>27</v>
      </c>
      <c r="E412" s="26" t="str">
        <f>IF(ISERROR(SUM(D412-C412)),"-",SUM(D412-C412))</f>
        <v>-</v>
      </c>
      <c r="F412" s="28" t="str">
        <f t="shared" si="176"/>
        <v>-</v>
      </c>
      <c r="G412" s="27" t="s">
        <v>27</v>
      </c>
      <c r="H412" s="27" t="s">
        <v>27</v>
      </c>
      <c r="I412" s="27" t="s">
        <v>27</v>
      </c>
      <c r="J412" s="27" t="s">
        <v>27</v>
      </c>
      <c r="K412" s="27" t="s">
        <v>27</v>
      </c>
      <c r="L412" s="27" t="s">
        <v>27</v>
      </c>
      <c r="M412" s="27" t="s">
        <v>27</v>
      </c>
      <c r="N412" s="26" t="str">
        <f>IF(ISERROR((L412*M412)/100),"-",(L412*M412)/100)</f>
        <v>-</v>
      </c>
      <c r="O412" s="27" t="s">
        <v>27</v>
      </c>
      <c r="P412" s="27" t="s">
        <v>27</v>
      </c>
      <c r="Q412" s="27" t="s">
        <v>27</v>
      </c>
      <c r="R412" s="27" t="s">
        <v>27</v>
      </c>
      <c r="S412" s="27" t="s">
        <v>27</v>
      </c>
      <c r="T412" s="29" t="s">
        <v>27</v>
      </c>
      <c r="U412" s="24">
        <v>1607</v>
      </c>
    </row>
    <row r="413" spans="1:21">
      <c r="A413" s="25" t="s">
        <v>314</v>
      </c>
      <c r="B413" s="25" t="s">
        <v>27</v>
      </c>
      <c r="C413" s="26" t="s">
        <v>27</v>
      </c>
      <c r="D413" s="27" t="s">
        <v>27</v>
      </c>
      <c r="E413" s="26" t="str">
        <f>IF(ISERROR(SUM(D413-C413)),"-",SUM(D413-C413))</f>
        <v>-</v>
      </c>
      <c r="F413" s="28" t="str">
        <f t="shared" si="176"/>
        <v>-</v>
      </c>
      <c r="G413" s="27" t="s">
        <v>27</v>
      </c>
      <c r="H413" s="27" t="s">
        <v>27</v>
      </c>
      <c r="I413" s="27" t="s">
        <v>27</v>
      </c>
      <c r="J413" s="27" t="s">
        <v>27</v>
      </c>
      <c r="K413" s="27" t="s">
        <v>27</v>
      </c>
      <c r="L413" s="27" t="s">
        <v>27</v>
      </c>
      <c r="M413" s="27" t="s">
        <v>27</v>
      </c>
      <c r="N413" s="26" t="str">
        <f>IF(ISERROR((L413*M413)/100),"-",(L413*M413)/100)</f>
        <v>-</v>
      </c>
      <c r="O413" s="27" t="s">
        <v>27</v>
      </c>
      <c r="P413" s="27" t="s">
        <v>27</v>
      </c>
      <c r="Q413" s="27" t="s">
        <v>27</v>
      </c>
      <c r="R413" s="27" t="s">
        <v>27</v>
      </c>
      <c r="S413" s="27" t="s">
        <v>27</v>
      </c>
      <c r="T413" s="29" t="s">
        <v>27</v>
      </c>
      <c r="U413" s="24">
        <v>1608</v>
      </c>
    </row>
    <row r="414" spans="1:21">
      <c r="A414" s="25" t="s">
        <v>315</v>
      </c>
      <c r="B414" s="25" t="s">
        <v>27</v>
      </c>
      <c r="C414" s="26" t="s">
        <v>27</v>
      </c>
      <c r="D414" s="27" t="s">
        <v>27</v>
      </c>
      <c r="E414" s="26" t="str">
        <f>IF(ISERROR(SUM(D414-C414)),"-",SUM(D414-C414))</f>
        <v>-</v>
      </c>
      <c r="F414" s="28" t="str">
        <f t="shared" si="176"/>
        <v>-</v>
      </c>
      <c r="G414" s="27" t="s">
        <v>27</v>
      </c>
      <c r="H414" s="27" t="s">
        <v>27</v>
      </c>
      <c r="I414" s="27" t="s">
        <v>27</v>
      </c>
      <c r="J414" s="27" t="s">
        <v>27</v>
      </c>
      <c r="K414" s="27" t="s">
        <v>27</v>
      </c>
      <c r="L414" s="27" t="s">
        <v>27</v>
      </c>
      <c r="M414" s="27" t="s">
        <v>27</v>
      </c>
      <c r="N414" s="26" t="str">
        <f>IF(ISERROR((L414*M414)/100),"-",(L414*M414)/100)</f>
        <v>-</v>
      </c>
      <c r="O414" s="27" t="s">
        <v>27</v>
      </c>
      <c r="P414" s="27" t="s">
        <v>27</v>
      </c>
      <c r="Q414" s="27" t="s">
        <v>27</v>
      </c>
      <c r="R414" s="27" t="s">
        <v>27</v>
      </c>
      <c r="S414" s="27" t="s">
        <v>27</v>
      </c>
      <c r="T414" s="29" t="s">
        <v>27</v>
      </c>
      <c r="U414" s="24">
        <v>1609</v>
      </c>
    </row>
    <row r="415" spans="1:21">
      <c r="A415" s="16" t="s">
        <v>480</v>
      </c>
      <c r="B415" s="16" t="s">
        <v>27</v>
      </c>
      <c r="C415" s="17">
        <f>SUM(C416)</f>
        <v>0</v>
      </c>
      <c r="D415" s="17">
        <f>SUM(D416)</f>
        <v>0</v>
      </c>
      <c r="E415" s="17">
        <f>SUM(E416)</f>
        <v>0</v>
      </c>
      <c r="F415" s="18" t="str">
        <f t="shared" si="176"/>
        <v>-</v>
      </c>
      <c r="G415" s="17">
        <f t="shared" ref="G415:L415" si="191">SUM(G416)</f>
        <v>0</v>
      </c>
      <c r="H415" s="17">
        <f t="shared" si="191"/>
        <v>0</v>
      </c>
      <c r="I415" s="17">
        <f t="shared" si="191"/>
        <v>0</v>
      </c>
      <c r="J415" s="17">
        <f t="shared" si="191"/>
        <v>0</v>
      </c>
      <c r="K415" s="17">
        <f t="shared" si="191"/>
        <v>0</v>
      </c>
      <c r="L415" s="17">
        <f t="shared" si="191"/>
        <v>0</v>
      </c>
      <c r="M415" s="17" t="str">
        <f>IF(ISERROR(SUM(N415/L415)),"-",SUM(N415/L415))</f>
        <v>-</v>
      </c>
      <c r="N415" s="17">
        <f t="shared" ref="N415:T415" si="192">SUM(N416)</f>
        <v>0</v>
      </c>
      <c r="O415" s="17">
        <f t="shared" si="192"/>
        <v>0</v>
      </c>
      <c r="P415" s="17">
        <f t="shared" si="192"/>
        <v>0</v>
      </c>
      <c r="Q415" s="17">
        <f t="shared" si="192"/>
        <v>0</v>
      </c>
      <c r="R415" s="17">
        <f t="shared" si="192"/>
        <v>0</v>
      </c>
      <c r="S415" s="17">
        <f t="shared" si="192"/>
        <v>0</v>
      </c>
      <c r="T415" s="19">
        <f t="shared" si="192"/>
        <v>0</v>
      </c>
      <c r="U415" s="3">
        <v>1610</v>
      </c>
    </row>
    <row r="416" spans="1:21">
      <c r="A416" s="40" t="s">
        <v>481</v>
      </c>
      <c r="B416" s="40" t="s">
        <v>482</v>
      </c>
      <c r="C416" s="41">
        <f>SUM(C417,C418,C419,C420)</f>
        <v>0</v>
      </c>
      <c r="D416" s="41">
        <f>SUM(D417,D418,D419,D420)</f>
        <v>0</v>
      </c>
      <c r="E416" s="41">
        <f>SUM(E417,E418,E419,E420)</f>
        <v>0</v>
      </c>
      <c r="F416" s="42" t="str">
        <f t="shared" si="176"/>
        <v>-</v>
      </c>
      <c r="G416" s="41">
        <f t="shared" ref="G416:L416" si="193">SUM(G417,G418,G419,G420)</f>
        <v>0</v>
      </c>
      <c r="H416" s="41">
        <f t="shared" si="193"/>
        <v>0</v>
      </c>
      <c r="I416" s="41">
        <f t="shared" si="193"/>
        <v>0</v>
      </c>
      <c r="J416" s="41">
        <f t="shared" si="193"/>
        <v>0</v>
      </c>
      <c r="K416" s="41">
        <f t="shared" si="193"/>
        <v>0</v>
      </c>
      <c r="L416" s="41">
        <f t="shared" si="193"/>
        <v>0</v>
      </c>
      <c r="M416" s="41" t="str">
        <f>IF(ISERROR(SUM(N416/L416)),"-",SUM(N416/L416))</f>
        <v>-</v>
      </c>
      <c r="N416" s="41">
        <f t="shared" ref="N416:T416" si="194">SUM(N417,N418,N419,N420)</f>
        <v>0</v>
      </c>
      <c r="O416" s="41">
        <f t="shared" si="194"/>
        <v>0</v>
      </c>
      <c r="P416" s="41">
        <f t="shared" si="194"/>
        <v>0</v>
      </c>
      <c r="Q416" s="41">
        <f t="shared" si="194"/>
        <v>0</v>
      </c>
      <c r="R416" s="41">
        <f t="shared" si="194"/>
        <v>0</v>
      </c>
      <c r="S416" s="41">
        <f t="shared" si="194"/>
        <v>0</v>
      </c>
      <c r="T416" s="43">
        <f t="shared" si="194"/>
        <v>0</v>
      </c>
      <c r="U416" s="3">
        <v>1611</v>
      </c>
    </row>
    <row r="417" spans="1:21">
      <c r="A417" s="25" t="s">
        <v>312</v>
      </c>
      <c r="B417" s="25" t="s">
        <v>27</v>
      </c>
      <c r="C417" s="26" t="s">
        <v>27</v>
      </c>
      <c r="D417" s="27" t="s">
        <v>27</v>
      </c>
      <c r="E417" s="26" t="str">
        <f>IF(ISERROR(SUM(D417-C417)),"-",SUM(D417-C417))</f>
        <v>-</v>
      </c>
      <c r="F417" s="28" t="str">
        <f t="shared" si="176"/>
        <v>-</v>
      </c>
      <c r="G417" s="27" t="s">
        <v>27</v>
      </c>
      <c r="H417" s="27" t="s">
        <v>27</v>
      </c>
      <c r="I417" s="27" t="s">
        <v>27</v>
      </c>
      <c r="J417" s="27" t="s">
        <v>27</v>
      </c>
      <c r="K417" s="27" t="s">
        <v>27</v>
      </c>
      <c r="L417" s="27" t="s">
        <v>27</v>
      </c>
      <c r="M417" s="27" t="s">
        <v>27</v>
      </c>
      <c r="N417" s="26" t="str">
        <f>IF(ISERROR((L417*M417)/100),"-",(L417*M417)/100)</f>
        <v>-</v>
      </c>
      <c r="O417" s="27" t="s">
        <v>27</v>
      </c>
      <c r="P417" s="27" t="s">
        <v>27</v>
      </c>
      <c r="Q417" s="27" t="s">
        <v>27</v>
      </c>
      <c r="R417" s="27" t="s">
        <v>27</v>
      </c>
      <c r="S417" s="27" t="s">
        <v>27</v>
      </c>
      <c r="T417" s="29" t="s">
        <v>27</v>
      </c>
      <c r="U417" s="24">
        <v>1612</v>
      </c>
    </row>
    <row r="418" spans="1:21">
      <c r="A418" s="25" t="s">
        <v>313</v>
      </c>
      <c r="B418" s="25" t="s">
        <v>27</v>
      </c>
      <c r="C418" s="26" t="s">
        <v>27</v>
      </c>
      <c r="D418" s="27" t="s">
        <v>27</v>
      </c>
      <c r="E418" s="26" t="str">
        <f>IF(ISERROR(SUM(D418-C418)),"-",SUM(D418-C418))</f>
        <v>-</v>
      </c>
      <c r="F418" s="28" t="str">
        <f t="shared" si="176"/>
        <v>-</v>
      </c>
      <c r="G418" s="27" t="s">
        <v>27</v>
      </c>
      <c r="H418" s="27" t="s">
        <v>27</v>
      </c>
      <c r="I418" s="27" t="s">
        <v>27</v>
      </c>
      <c r="J418" s="27" t="s">
        <v>27</v>
      </c>
      <c r="K418" s="27" t="s">
        <v>27</v>
      </c>
      <c r="L418" s="27" t="s">
        <v>27</v>
      </c>
      <c r="M418" s="27" t="s">
        <v>27</v>
      </c>
      <c r="N418" s="26" t="str">
        <f>IF(ISERROR((L418*M418)/100),"-",(L418*M418)/100)</f>
        <v>-</v>
      </c>
      <c r="O418" s="27" t="s">
        <v>27</v>
      </c>
      <c r="P418" s="27" t="s">
        <v>27</v>
      </c>
      <c r="Q418" s="27" t="s">
        <v>27</v>
      </c>
      <c r="R418" s="27" t="s">
        <v>27</v>
      </c>
      <c r="S418" s="27" t="s">
        <v>27</v>
      </c>
      <c r="T418" s="29" t="s">
        <v>27</v>
      </c>
      <c r="U418" s="24">
        <v>1613</v>
      </c>
    </row>
    <row r="419" spans="1:21">
      <c r="A419" s="25" t="s">
        <v>314</v>
      </c>
      <c r="B419" s="25" t="s">
        <v>27</v>
      </c>
      <c r="C419" s="26" t="s">
        <v>27</v>
      </c>
      <c r="D419" s="27" t="s">
        <v>27</v>
      </c>
      <c r="E419" s="26" t="str">
        <f>IF(ISERROR(SUM(D419-C419)),"-",SUM(D419-C419))</f>
        <v>-</v>
      </c>
      <c r="F419" s="28" t="str">
        <f t="shared" si="176"/>
        <v>-</v>
      </c>
      <c r="G419" s="27" t="s">
        <v>27</v>
      </c>
      <c r="H419" s="27" t="s">
        <v>27</v>
      </c>
      <c r="I419" s="27" t="s">
        <v>27</v>
      </c>
      <c r="J419" s="27" t="s">
        <v>27</v>
      </c>
      <c r="K419" s="27" t="s">
        <v>27</v>
      </c>
      <c r="L419" s="27" t="s">
        <v>27</v>
      </c>
      <c r="M419" s="27" t="s">
        <v>27</v>
      </c>
      <c r="N419" s="26" t="str">
        <f>IF(ISERROR((L419*M419)/100),"-",(L419*M419)/100)</f>
        <v>-</v>
      </c>
      <c r="O419" s="27" t="s">
        <v>27</v>
      </c>
      <c r="P419" s="27" t="s">
        <v>27</v>
      </c>
      <c r="Q419" s="27" t="s">
        <v>27</v>
      </c>
      <c r="R419" s="27" t="s">
        <v>27</v>
      </c>
      <c r="S419" s="27" t="s">
        <v>27</v>
      </c>
      <c r="T419" s="29" t="s">
        <v>27</v>
      </c>
      <c r="U419" s="24">
        <v>1614</v>
      </c>
    </row>
    <row r="420" spans="1:21">
      <c r="A420" s="25" t="s">
        <v>315</v>
      </c>
      <c r="B420" s="25" t="s">
        <v>27</v>
      </c>
      <c r="C420" s="26" t="s">
        <v>27</v>
      </c>
      <c r="D420" s="27" t="s">
        <v>27</v>
      </c>
      <c r="E420" s="26" t="str">
        <f>IF(ISERROR(SUM(D420-C420)),"-",SUM(D420-C420))</f>
        <v>-</v>
      </c>
      <c r="F420" s="28" t="str">
        <f t="shared" si="176"/>
        <v>-</v>
      </c>
      <c r="G420" s="27" t="s">
        <v>27</v>
      </c>
      <c r="H420" s="27" t="s">
        <v>27</v>
      </c>
      <c r="I420" s="27" t="s">
        <v>27</v>
      </c>
      <c r="J420" s="27" t="s">
        <v>27</v>
      </c>
      <c r="K420" s="27" t="s">
        <v>27</v>
      </c>
      <c r="L420" s="27" t="s">
        <v>27</v>
      </c>
      <c r="M420" s="27" t="s">
        <v>27</v>
      </c>
      <c r="N420" s="26" t="str">
        <f>IF(ISERROR((L420*M420)/100),"-",(L420*M420)/100)</f>
        <v>-</v>
      </c>
      <c r="O420" s="27" t="s">
        <v>27</v>
      </c>
      <c r="P420" s="27" t="s">
        <v>27</v>
      </c>
      <c r="Q420" s="27" t="s">
        <v>27</v>
      </c>
      <c r="R420" s="27" t="s">
        <v>27</v>
      </c>
      <c r="S420" s="27" t="s">
        <v>27</v>
      </c>
      <c r="T420" s="29" t="s">
        <v>27</v>
      </c>
      <c r="U420" s="24">
        <v>1615</v>
      </c>
    </row>
    <row r="421" spans="1:21">
      <c r="A421" s="16" t="s">
        <v>483</v>
      </c>
      <c r="B421" s="16" t="s">
        <v>27</v>
      </c>
      <c r="C421" s="17">
        <f>SUM(C422)</f>
        <v>0</v>
      </c>
      <c r="D421" s="17">
        <f>SUM(D422)</f>
        <v>0</v>
      </c>
      <c r="E421" s="17">
        <f>SUM(E422)</f>
        <v>0</v>
      </c>
      <c r="F421" s="18" t="str">
        <f t="shared" si="176"/>
        <v>-</v>
      </c>
      <c r="G421" s="17">
        <f t="shared" ref="G421:L421" si="195">SUM(G422)</f>
        <v>0</v>
      </c>
      <c r="H421" s="17">
        <f t="shared" si="195"/>
        <v>0</v>
      </c>
      <c r="I421" s="17">
        <f t="shared" si="195"/>
        <v>0</v>
      </c>
      <c r="J421" s="17">
        <f t="shared" si="195"/>
        <v>0</v>
      </c>
      <c r="K421" s="17">
        <f t="shared" si="195"/>
        <v>0</v>
      </c>
      <c r="L421" s="17">
        <f t="shared" si="195"/>
        <v>0</v>
      </c>
      <c r="M421" s="17" t="str">
        <f>IF(ISERROR(SUM(N421/L421)),"-",SUM(N421/L421))</f>
        <v>-</v>
      </c>
      <c r="N421" s="17">
        <f t="shared" ref="N421:T421" si="196">SUM(N422)</f>
        <v>0</v>
      </c>
      <c r="O421" s="17">
        <f t="shared" si="196"/>
        <v>0</v>
      </c>
      <c r="P421" s="17">
        <f t="shared" si="196"/>
        <v>0</v>
      </c>
      <c r="Q421" s="17">
        <f t="shared" si="196"/>
        <v>0</v>
      </c>
      <c r="R421" s="17">
        <f t="shared" si="196"/>
        <v>0</v>
      </c>
      <c r="S421" s="17">
        <f t="shared" si="196"/>
        <v>0</v>
      </c>
      <c r="T421" s="19">
        <f t="shared" si="196"/>
        <v>0</v>
      </c>
      <c r="U421" s="3">
        <v>1616</v>
      </c>
    </row>
    <row r="422" spans="1:21">
      <c r="A422" s="40" t="s">
        <v>484</v>
      </c>
      <c r="B422" s="40" t="s">
        <v>27</v>
      </c>
      <c r="C422" s="41">
        <f>SUM(C423,C424,C425,C426)</f>
        <v>0</v>
      </c>
      <c r="D422" s="41">
        <f>SUM(D423,D424,D425,D426)</f>
        <v>0</v>
      </c>
      <c r="E422" s="41">
        <f>SUM(E423,E424,E425,E426)</f>
        <v>0</v>
      </c>
      <c r="F422" s="42" t="str">
        <f t="shared" si="176"/>
        <v>-</v>
      </c>
      <c r="G422" s="41">
        <f t="shared" ref="G422:L422" si="197">SUM(G423,G424,G425,G426)</f>
        <v>0</v>
      </c>
      <c r="H422" s="41">
        <f t="shared" si="197"/>
        <v>0</v>
      </c>
      <c r="I422" s="41">
        <f t="shared" si="197"/>
        <v>0</v>
      </c>
      <c r="J422" s="41">
        <f t="shared" si="197"/>
        <v>0</v>
      </c>
      <c r="K422" s="41">
        <f t="shared" si="197"/>
        <v>0</v>
      </c>
      <c r="L422" s="41">
        <f t="shared" si="197"/>
        <v>0</v>
      </c>
      <c r="M422" s="41" t="str">
        <f>IF(ISERROR(SUM(N422/L422)),"-",SUM(N422/L422))</f>
        <v>-</v>
      </c>
      <c r="N422" s="41">
        <f t="shared" ref="N422:T422" si="198">SUM(N423,N424,N425,N426)</f>
        <v>0</v>
      </c>
      <c r="O422" s="41">
        <f t="shared" si="198"/>
        <v>0</v>
      </c>
      <c r="P422" s="41">
        <f t="shared" si="198"/>
        <v>0</v>
      </c>
      <c r="Q422" s="41">
        <f t="shared" si="198"/>
        <v>0</v>
      </c>
      <c r="R422" s="41">
        <f t="shared" si="198"/>
        <v>0</v>
      </c>
      <c r="S422" s="41">
        <f t="shared" si="198"/>
        <v>0</v>
      </c>
      <c r="T422" s="43">
        <f t="shared" si="198"/>
        <v>0</v>
      </c>
      <c r="U422" s="3">
        <v>1617</v>
      </c>
    </row>
    <row r="423" spans="1:21">
      <c r="A423" s="25" t="s">
        <v>312</v>
      </c>
      <c r="B423" s="25" t="s">
        <v>27</v>
      </c>
      <c r="C423" s="26" t="s">
        <v>27</v>
      </c>
      <c r="D423" s="27" t="s">
        <v>27</v>
      </c>
      <c r="E423" s="26" t="str">
        <f>IF(ISERROR(SUM(D423-C423)),"-",SUM(D423-C423))</f>
        <v>-</v>
      </c>
      <c r="F423" s="28" t="str">
        <f t="shared" si="176"/>
        <v>-</v>
      </c>
      <c r="G423" s="27" t="s">
        <v>27</v>
      </c>
      <c r="H423" s="27" t="s">
        <v>27</v>
      </c>
      <c r="I423" s="27" t="s">
        <v>27</v>
      </c>
      <c r="J423" s="27" t="s">
        <v>27</v>
      </c>
      <c r="K423" s="27" t="s">
        <v>27</v>
      </c>
      <c r="L423" s="27" t="s">
        <v>27</v>
      </c>
      <c r="M423" s="27" t="s">
        <v>27</v>
      </c>
      <c r="N423" s="26" t="str">
        <f>IF(ISERROR((L423*M423)/100),"-",(L423*M423)/100)</f>
        <v>-</v>
      </c>
      <c r="O423" s="27" t="s">
        <v>27</v>
      </c>
      <c r="P423" s="27" t="s">
        <v>27</v>
      </c>
      <c r="Q423" s="27" t="s">
        <v>27</v>
      </c>
      <c r="R423" s="27" t="s">
        <v>27</v>
      </c>
      <c r="S423" s="27" t="s">
        <v>27</v>
      </c>
      <c r="T423" s="29" t="s">
        <v>27</v>
      </c>
      <c r="U423" s="24">
        <v>1618</v>
      </c>
    </row>
    <row r="424" spans="1:21">
      <c r="A424" s="25" t="s">
        <v>313</v>
      </c>
      <c r="B424" s="25" t="s">
        <v>27</v>
      </c>
      <c r="C424" s="26" t="s">
        <v>27</v>
      </c>
      <c r="D424" s="27" t="s">
        <v>27</v>
      </c>
      <c r="E424" s="26" t="str">
        <f>IF(ISERROR(SUM(D424-C424)),"-",SUM(D424-C424))</f>
        <v>-</v>
      </c>
      <c r="F424" s="28" t="str">
        <f t="shared" si="176"/>
        <v>-</v>
      </c>
      <c r="G424" s="27" t="s">
        <v>27</v>
      </c>
      <c r="H424" s="27" t="s">
        <v>27</v>
      </c>
      <c r="I424" s="27" t="s">
        <v>27</v>
      </c>
      <c r="J424" s="27" t="s">
        <v>27</v>
      </c>
      <c r="K424" s="27" t="s">
        <v>27</v>
      </c>
      <c r="L424" s="27" t="s">
        <v>27</v>
      </c>
      <c r="M424" s="27" t="s">
        <v>27</v>
      </c>
      <c r="N424" s="26" t="str">
        <f>IF(ISERROR((L424*M424)/100),"-",(L424*M424)/100)</f>
        <v>-</v>
      </c>
      <c r="O424" s="27" t="s">
        <v>27</v>
      </c>
      <c r="P424" s="27" t="s">
        <v>27</v>
      </c>
      <c r="Q424" s="27" t="s">
        <v>27</v>
      </c>
      <c r="R424" s="27" t="s">
        <v>27</v>
      </c>
      <c r="S424" s="27" t="s">
        <v>27</v>
      </c>
      <c r="T424" s="29" t="s">
        <v>27</v>
      </c>
      <c r="U424" s="24">
        <v>1619</v>
      </c>
    </row>
    <row r="425" spans="1:21">
      <c r="A425" s="25" t="s">
        <v>314</v>
      </c>
      <c r="B425" s="25" t="s">
        <v>27</v>
      </c>
      <c r="C425" s="26" t="s">
        <v>27</v>
      </c>
      <c r="D425" s="27" t="s">
        <v>27</v>
      </c>
      <c r="E425" s="26" t="str">
        <f>IF(ISERROR(SUM(D425-C425)),"-",SUM(D425-C425))</f>
        <v>-</v>
      </c>
      <c r="F425" s="28" t="str">
        <f t="shared" si="176"/>
        <v>-</v>
      </c>
      <c r="G425" s="27" t="s">
        <v>27</v>
      </c>
      <c r="H425" s="27" t="s">
        <v>27</v>
      </c>
      <c r="I425" s="27" t="s">
        <v>27</v>
      </c>
      <c r="J425" s="27" t="s">
        <v>27</v>
      </c>
      <c r="K425" s="27" t="s">
        <v>27</v>
      </c>
      <c r="L425" s="27" t="s">
        <v>27</v>
      </c>
      <c r="M425" s="27" t="s">
        <v>27</v>
      </c>
      <c r="N425" s="26" t="str">
        <f>IF(ISERROR((L425*M425)/100),"-",(L425*M425)/100)</f>
        <v>-</v>
      </c>
      <c r="O425" s="27" t="s">
        <v>27</v>
      </c>
      <c r="P425" s="27" t="s">
        <v>27</v>
      </c>
      <c r="Q425" s="27" t="s">
        <v>27</v>
      </c>
      <c r="R425" s="27" t="s">
        <v>27</v>
      </c>
      <c r="S425" s="27" t="s">
        <v>27</v>
      </c>
      <c r="T425" s="29" t="s">
        <v>27</v>
      </c>
      <c r="U425" s="24">
        <v>1620</v>
      </c>
    </row>
    <row r="426" spans="1:21">
      <c r="A426" s="25" t="s">
        <v>315</v>
      </c>
      <c r="B426" s="25" t="s">
        <v>27</v>
      </c>
      <c r="C426" s="26" t="s">
        <v>27</v>
      </c>
      <c r="D426" s="27" t="s">
        <v>27</v>
      </c>
      <c r="E426" s="26" t="str">
        <f>IF(ISERROR(SUM(D426-C426)),"-",SUM(D426-C426))</f>
        <v>-</v>
      </c>
      <c r="F426" s="28" t="str">
        <f t="shared" si="176"/>
        <v>-</v>
      </c>
      <c r="G426" s="27" t="s">
        <v>27</v>
      </c>
      <c r="H426" s="27" t="s">
        <v>27</v>
      </c>
      <c r="I426" s="27" t="s">
        <v>27</v>
      </c>
      <c r="J426" s="27" t="s">
        <v>27</v>
      </c>
      <c r="K426" s="27" t="s">
        <v>27</v>
      </c>
      <c r="L426" s="27" t="s">
        <v>27</v>
      </c>
      <c r="M426" s="27" t="s">
        <v>27</v>
      </c>
      <c r="N426" s="26" t="str">
        <f>IF(ISERROR((L426*M426)/100),"-",(L426*M426)/100)</f>
        <v>-</v>
      </c>
      <c r="O426" s="27" t="s">
        <v>27</v>
      </c>
      <c r="P426" s="27" t="s">
        <v>27</v>
      </c>
      <c r="Q426" s="27" t="s">
        <v>27</v>
      </c>
      <c r="R426" s="27" t="s">
        <v>27</v>
      </c>
      <c r="S426" s="27" t="s">
        <v>27</v>
      </c>
      <c r="T426" s="29" t="s">
        <v>27</v>
      </c>
      <c r="U426" s="24">
        <v>1621</v>
      </c>
    </row>
  </sheetData>
  <mergeCells count="7">
    <mergeCell ref="A4:A6"/>
    <mergeCell ref="B4:B6"/>
    <mergeCell ref="H4:L4"/>
    <mergeCell ref="C4:G4"/>
    <mergeCell ref="O4:S4"/>
    <mergeCell ref="H5:L5"/>
    <mergeCell ref="O5:S5"/>
  </mergeCells>
  <conditionalFormatting sqref="D3:Q426">
    <cfRule type="containsBlanks" dxfId="1" priority="1">
      <formula>LEN(TRIM(D3))=0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"/>
  <sheetViews>
    <sheetView tabSelected="1" workbookViewId="0"/>
  </sheetViews>
  <sheetFormatPr defaultRowHeight="15"/>
  <cols>
    <col min="1" max="2" width="50" customWidth="1"/>
    <col min="3" max="19" width="11" customWidth="1"/>
    <col min="20" max="20" width="75" customWidth="1"/>
    <col min="21" max="21" width="9.140625" hidden="1" customWidth="1"/>
  </cols>
  <sheetData>
    <row r="1" spans="1:21" ht="18.75">
      <c r="A1" s="1" t="s">
        <v>2</v>
      </c>
    </row>
    <row r="3" spans="1:21" ht="0" hidden="1" customHeight="1">
      <c r="A3" t="s">
        <v>3</v>
      </c>
      <c r="B3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  <c r="K3" s="2" t="s">
        <v>13</v>
      </c>
      <c r="L3" s="2" t="s">
        <v>14</v>
      </c>
      <c r="M3" s="2" t="s">
        <v>15</v>
      </c>
      <c r="N3" s="2" t="s">
        <v>16</v>
      </c>
      <c r="O3" s="2" t="s">
        <v>17</v>
      </c>
      <c r="P3" s="2" t="s">
        <v>18</v>
      </c>
      <c r="Q3" s="2" t="s">
        <v>19</v>
      </c>
      <c r="R3" s="2" t="s">
        <v>20</v>
      </c>
      <c r="S3" s="2" t="s">
        <v>21</v>
      </c>
      <c r="T3" s="2" t="s">
        <v>22</v>
      </c>
      <c r="U3" s="2" t="s">
        <v>23</v>
      </c>
    </row>
    <row r="4" spans="1:21" ht="25.5">
      <c r="A4" s="44" t="s">
        <v>24</v>
      </c>
      <c r="B4" s="44" t="s">
        <v>25</v>
      </c>
      <c r="C4" s="47" t="s">
        <v>26</v>
      </c>
      <c r="D4" s="47" t="s">
        <v>27</v>
      </c>
      <c r="E4" s="47" t="s">
        <v>27</v>
      </c>
      <c r="F4" s="47" t="s">
        <v>27</v>
      </c>
      <c r="G4" s="47" t="s">
        <v>27</v>
      </c>
      <c r="H4" s="47" t="s">
        <v>28</v>
      </c>
      <c r="I4" s="47" t="s">
        <v>27</v>
      </c>
      <c r="J4" s="47" t="s">
        <v>27</v>
      </c>
      <c r="K4" s="47" t="s">
        <v>27</v>
      </c>
      <c r="L4" s="47" t="s">
        <v>27</v>
      </c>
      <c r="M4" s="4" t="s">
        <v>29</v>
      </c>
      <c r="N4" s="4" t="s">
        <v>30</v>
      </c>
      <c r="O4" s="47" t="s">
        <v>31</v>
      </c>
      <c r="P4" s="47" t="s">
        <v>27</v>
      </c>
      <c r="Q4" s="47" t="s">
        <v>27</v>
      </c>
      <c r="R4" s="47" t="s">
        <v>27</v>
      </c>
      <c r="S4" s="47" t="s">
        <v>27</v>
      </c>
      <c r="T4" s="4" t="s">
        <v>22</v>
      </c>
      <c r="U4" s="5"/>
    </row>
    <row r="5" spans="1:21" ht="25.5">
      <c r="A5" s="45" t="s">
        <v>27</v>
      </c>
      <c r="B5" s="45" t="s">
        <v>27</v>
      </c>
      <c r="C5" s="4" t="s">
        <v>32</v>
      </c>
      <c r="D5" s="4" t="s">
        <v>33</v>
      </c>
      <c r="E5" s="4" t="s">
        <v>34</v>
      </c>
      <c r="F5" s="4" t="s">
        <v>35</v>
      </c>
      <c r="G5" s="4" t="s">
        <v>36</v>
      </c>
      <c r="H5" s="47" t="s">
        <v>37</v>
      </c>
      <c r="I5" s="47" t="s">
        <v>27</v>
      </c>
      <c r="J5" s="47" t="s">
        <v>27</v>
      </c>
      <c r="K5" s="47" t="s">
        <v>27</v>
      </c>
      <c r="L5" s="47" t="s">
        <v>27</v>
      </c>
      <c r="M5" s="4" t="s">
        <v>38</v>
      </c>
      <c r="N5" s="4" t="s">
        <v>30</v>
      </c>
      <c r="O5" s="47" t="s">
        <v>39</v>
      </c>
      <c r="P5" s="47" t="s">
        <v>27</v>
      </c>
      <c r="Q5" s="47" t="s">
        <v>27</v>
      </c>
      <c r="R5" s="47" t="s">
        <v>27</v>
      </c>
      <c r="S5" s="47" t="s">
        <v>27</v>
      </c>
      <c r="T5" s="4" t="s">
        <v>40</v>
      </c>
      <c r="U5" s="5"/>
    </row>
    <row r="6" spans="1:21">
      <c r="A6" s="46" t="s">
        <v>27</v>
      </c>
      <c r="B6" s="46" t="s">
        <v>27</v>
      </c>
      <c r="C6" s="6" t="s">
        <v>41</v>
      </c>
      <c r="D6" s="6" t="s">
        <v>41</v>
      </c>
      <c r="E6" s="6" t="s">
        <v>41</v>
      </c>
      <c r="F6" s="6" t="s">
        <v>41</v>
      </c>
      <c r="G6" s="6" t="s">
        <v>41</v>
      </c>
      <c r="H6" s="6" t="s">
        <v>42</v>
      </c>
      <c r="I6" s="6" t="s">
        <v>43</v>
      </c>
      <c r="J6" s="6" t="s">
        <v>44</v>
      </c>
      <c r="K6" s="6" t="s">
        <v>45</v>
      </c>
      <c r="L6" s="6" t="s">
        <v>46</v>
      </c>
      <c r="M6" s="6" t="s">
        <v>46</v>
      </c>
      <c r="N6" s="6" t="s">
        <v>42</v>
      </c>
      <c r="O6" s="6" t="s">
        <v>43</v>
      </c>
      <c r="P6" s="6" t="s">
        <v>44</v>
      </c>
      <c r="Q6" s="6" t="s">
        <v>45</v>
      </c>
      <c r="R6" s="6" t="s">
        <v>46</v>
      </c>
      <c r="S6" s="6" t="s">
        <v>46</v>
      </c>
      <c r="T6" s="6" t="s">
        <v>27</v>
      </c>
      <c r="U6" s="7"/>
    </row>
  </sheetData>
  <mergeCells count="7">
    <mergeCell ref="A4:A6"/>
    <mergeCell ref="B4:B6"/>
    <mergeCell ref="H4:L4"/>
    <mergeCell ref="C4:G4"/>
    <mergeCell ref="O4:S4"/>
    <mergeCell ref="H5:L5"/>
    <mergeCell ref="O5:S5"/>
  </mergeCells>
  <conditionalFormatting sqref="D3:Q6">
    <cfRule type="containsBlanks" dxfId="0" priority="1">
      <formula>LEN(TRIM(D3))=0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Non-Medical</vt:lpstr>
      <vt:lpstr>Healthcare Science</vt:lpstr>
      <vt:lpstr>Medical &amp; Dental</vt:lpstr>
      <vt:lpstr>Apprenticeships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Hood Emma (NWHEE)</dc:creator>
  <cp:lastModifiedBy>Nicholas Katie (NWHEE)</cp:lastModifiedBy>
  <dcterms:created xsi:type="dcterms:W3CDTF">2015-04-27T07:02:46Z</dcterms:created>
  <dcterms:modified xsi:type="dcterms:W3CDTF">2016-03-15T09:55:31Z</dcterms:modified>
</cp:coreProperties>
</file>