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autoCompressPictures="0" defaultThemeVersion="124226"/>
  <bookViews>
    <workbookView xWindow="0" yWindow="120" windowWidth="19440" windowHeight="12240" tabRatio="857" firstSheet="3" activeTab="8"/>
  </bookViews>
  <sheets>
    <sheet name="OVERVIEW" sheetId="5" r:id="rId1"/>
    <sheet name="1.Notes" sheetId="7" r:id="rId2"/>
    <sheet name="2.Coverage" sheetId="8" r:id="rId3"/>
    <sheet name="3.CP Non-Medical" sheetId="1" r:id="rId4"/>
    <sheet name="3.1 CP Non-Medical Supply" sheetId="13" r:id="rId5"/>
    <sheet name="4.CP HCS" sheetId="10" r:id="rId6"/>
    <sheet name="5.CP Medical and Dental" sheetId="11" r:id="rId7"/>
    <sheet name="5.1 Workforce Transformation" sheetId="12" r:id="rId8"/>
    <sheet name="6.Occ Code Tool" sheetId="2" r:id="rId9"/>
  </sheets>
  <definedNames>
    <definedName name="_xlnm._FilterDatabase" localSheetId="8" hidden="1">'6.Occ Code Tool'!$D$6:$H$631</definedName>
    <definedName name="COVERAGE">'2.Coverage'!$A$1</definedName>
    <definedName name="CPMED">'5.CP Medical and Dental'!$A$1</definedName>
    <definedName name="four" localSheetId="6">'5.CP Medical and Dental'!$A$1</definedName>
    <definedName name="four">#REF!</definedName>
    <definedName name="GUIDANCE_NOTES">'1.Notes'!$A$1</definedName>
    <definedName name="HCS">'4.CP HCS'!$A$1</definedName>
    <definedName name="MEDICAL___DENTAL_HIGH_LEVEL">#REF!</definedName>
    <definedName name="MEDICAL___DENTAL_STAFF_DETAILED_LEVEL" localSheetId="6">'5.CP Medical and Dental'!$A$1</definedName>
    <definedName name="MEDICAL___DENTAL_STAFF_DETAILED_LEVEL">#REF!</definedName>
    <definedName name="MEDICAL___DENTAL_STAFF_GROUPINGS" localSheetId="6">'5.CP Medical and Dental'!$A$1</definedName>
    <definedName name="MEDICAL___DENTAL_STAFF_GROUPINGS">#REF!</definedName>
    <definedName name="NARRATIVE">#REF!</definedName>
    <definedName name="NARRATIVE_CONTEXT">#REF!</definedName>
    <definedName name="NON_ESR___NHS_FUNDED_CARE_PROVIDERS">#REF!</definedName>
    <definedName name="NON_MEDICAL___DENTAL_STAFF_GROUPINGS">'3.CP Non-Medical'!$A$1</definedName>
    <definedName name="Notes">'1.Notes'!$A$1</definedName>
    <definedName name="one">'1.Notes'!$A$1</definedName>
    <definedName name="_xlnm.Print_Area" localSheetId="1">'1.Notes'!$A$1:$C$65</definedName>
    <definedName name="_xlnm.Print_Area" localSheetId="2">'2.Coverage'!$A$1:$J$32</definedName>
    <definedName name="_xlnm.Print_Area" localSheetId="3">'3.CP Non-Medical'!$A$1:$AF$87</definedName>
    <definedName name="_xlnm.Print_Area" localSheetId="5">'4.CP HCS'!$A$1:$AF$146</definedName>
    <definedName name="_xlnm.Print_Area" localSheetId="6">'5.CP Medical and Dental'!$A$1:$AA$6</definedName>
    <definedName name="_xlnm.Print_Area" localSheetId="8">'6.Occ Code Tool'!$A$1:$L$244</definedName>
    <definedName name="_xlnm.Print_Area" localSheetId="0">OVERVIEW!$A$1:$H$52</definedName>
    <definedName name="SEVEN">'6.Occ Code Tool'!$A$1</definedName>
    <definedName name="STAFF_GROUPINGS_OCC_CODE_PIVOT_TABLE">#REF!</definedName>
    <definedName name="STAFF_GROUPINGS_OCC_CODE_TOOL">'6.Occ Code Tool'!$A$1</definedName>
    <definedName name="three">'3.CP Non-Medical'!$A$1</definedName>
    <definedName name="two">'2.Coverage'!$A$1</definedName>
  </definedNames>
  <calcPr calcId="152511" concurrentCalc="0"/>
</workbook>
</file>

<file path=xl/calcChain.xml><?xml version="1.0" encoding="utf-8"?>
<calcChain xmlns="http://schemas.openxmlformats.org/spreadsheetml/2006/main">
  <c r="F71" i="13" l="1"/>
  <c r="F67" i="13"/>
  <c r="G71" i="13"/>
  <c r="G67" i="13"/>
  <c r="H71" i="13"/>
  <c r="H67" i="13"/>
  <c r="I71" i="13"/>
  <c r="I67" i="13"/>
  <c r="J71" i="13"/>
  <c r="J67" i="13"/>
  <c r="K71" i="13"/>
  <c r="K67" i="13"/>
  <c r="N67" i="13"/>
  <c r="O67" i="13"/>
  <c r="P67" i="13"/>
  <c r="Q67" i="13"/>
  <c r="R67" i="13"/>
  <c r="S67" i="13"/>
  <c r="U67" i="13"/>
  <c r="V67" i="13"/>
  <c r="W67" i="13"/>
  <c r="X67" i="13"/>
  <c r="Y67" i="13"/>
  <c r="N68" i="13"/>
  <c r="O68" i="13"/>
  <c r="P68" i="13"/>
  <c r="Q68" i="13"/>
  <c r="R68" i="13"/>
  <c r="S68" i="13"/>
  <c r="U68" i="13"/>
  <c r="V68" i="13"/>
  <c r="W68" i="13"/>
  <c r="X68" i="13"/>
  <c r="Y68" i="13"/>
  <c r="N69" i="13"/>
  <c r="O69" i="13"/>
  <c r="P69" i="13"/>
  <c r="Q69" i="13"/>
  <c r="R69" i="13"/>
  <c r="S69" i="13"/>
  <c r="U69" i="13"/>
  <c r="V69" i="13"/>
  <c r="W69" i="13"/>
  <c r="X69" i="13"/>
  <c r="Y69" i="13"/>
  <c r="N70" i="13"/>
  <c r="O70" i="13"/>
  <c r="P70" i="13"/>
  <c r="Q70" i="13"/>
  <c r="R70" i="13"/>
  <c r="S70" i="13"/>
  <c r="U70" i="13"/>
  <c r="V70" i="13"/>
  <c r="W70" i="13"/>
  <c r="X70" i="13"/>
  <c r="Y70" i="13"/>
  <c r="N71" i="13"/>
  <c r="O71" i="13"/>
  <c r="P71" i="13"/>
  <c r="Q71" i="13"/>
  <c r="R71" i="13"/>
  <c r="S71" i="13"/>
  <c r="U71" i="13"/>
  <c r="V71" i="13"/>
  <c r="W71" i="13"/>
  <c r="X71" i="13"/>
  <c r="Y71" i="13"/>
  <c r="N72" i="13"/>
  <c r="O72" i="13"/>
  <c r="P72" i="13"/>
  <c r="Q72" i="13"/>
  <c r="R72" i="13"/>
  <c r="S72" i="13"/>
  <c r="U72" i="13"/>
  <c r="V72" i="13"/>
  <c r="W72" i="13"/>
  <c r="X72" i="13"/>
  <c r="Y72" i="13"/>
  <c r="N73" i="13"/>
  <c r="O73" i="13"/>
  <c r="P73" i="13"/>
  <c r="Q73" i="13"/>
  <c r="R73" i="13"/>
  <c r="S73" i="13"/>
  <c r="U73" i="13"/>
  <c r="V73" i="13"/>
  <c r="W73" i="13"/>
  <c r="X73" i="13"/>
  <c r="Y73" i="13"/>
  <c r="N75" i="13"/>
  <c r="O75" i="13"/>
  <c r="P75" i="13"/>
  <c r="Q75" i="13"/>
  <c r="R75" i="13"/>
  <c r="S75" i="13"/>
  <c r="U75" i="13"/>
  <c r="V75" i="13"/>
  <c r="W75" i="13"/>
  <c r="X75" i="13"/>
  <c r="Y75" i="13"/>
  <c r="F77" i="13"/>
  <c r="G77" i="13"/>
  <c r="H77" i="13"/>
  <c r="I77" i="13"/>
  <c r="J77" i="13"/>
  <c r="K77" i="13"/>
  <c r="N77" i="13"/>
  <c r="O77" i="13"/>
  <c r="P77" i="13"/>
  <c r="Q77" i="13"/>
  <c r="R77" i="13"/>
  <c r="S77" i="13"/>
  <c r="U77" i="13"/>
  <c r="V77" i="13"/>
  <c r="W77" i="13"/>
  <c r="X77" i="13"/>
  <c r="Y77" i="13"/>
  <c r="N78" i="13"/>
  <c r="O78" i="13"/>
  <c r="P78" i="13"/>
  <c r="Q78" i="13"/>
  <c r="R78" i="13"/>
  <c r="S78" i="13"/>
  <c r="U78" i="13"/>
  <c r="V78" i="13"/>
  <c r="W78" i="13"/>
  <c r="X78" i="13"/>
  <c r="Y78" i="13"/>
  <c r="N79" i="13"/>
  <c r="O79" i="13"/>
  <c r="P79" i="13"/>
  <c r="Q79" i="13"/>
  <c r="R79" i="13"/>
  <c r="S79" i="13"/>
  <c r="U79" i="13"/>
  <c r="V79" i="13"/>
  <c r="W79" i="13"/>
  <c r="X79" i="13"/>
  <c r="Y79" i="13"/>
  <c r="N80" i="13"/>
  <c r="O80" i="13"/>
  <c r="P80" i="13"/>
  <c r="Q80" i="13"/>
  <c r="R80" i="13"/>
  <c r="S80" i="13"/>
  <c r="U80" i="13"/>
  <c r="V80" i="13"/>
  <c r="W80" i="13"/>
  <c r="X80" i="13"/>
  <c r="Y80" i="13"/>
  <c r="N82" i="13"/>
  <c r="O82" i="13"/>
  <c r="P82" i="13"/>
  <c r="Q82" i="13"/>
  <c r="R82" i="13"/>
  <c r="S82" i="13"/>
  <c r="U82" i="13"/>
  <c r="V82" i="13"/>
  <c r="W82" i="13"/>
  <c r="X82" i="13"/>
  <c r="Y82" i="13"/>
  <c r="I80" i="11"/>
  <c r="J80" i="11"/>
  <c r="K80" i="11"/>
  <c r="L80" i="11"/>
  <c r="M80" i="11"/>
  <c r="H80" i="11"/>
  <c r="I79" i="11"/>
  <c r="J79" i="11"/>
  <c r="K79" i="11"/>
  <c r="L79" i="11"/>
  <c r="M79" i="11"/>
  <c r="H79" i="11"/>
  <c r="I78" i="11"/>
  <c r="J78" i="11"/>
  <c r="K78" i="11"/>
  <c r="L78" i="11"/>
  <c r="M78" i="11"/>
  <c r="M77" i="11"/>
  <c r="I77" i="11"/>
  <c r="J77" i="11"/>
  <c r="K77" i="11"/>
  <c r="L77" i="11"/>
  <c r="H77" i="11"/>
  <c r="F80" i="11"/>
  <c r="F79" i="11"/>
  <c r="F78" i="11"/>
  <c r="F77" i="11"/>
  <c r="N86" i="13"/>
  <c r="U86" i="13"/>
  <c r="N87" i="13"/>
  <c r="U87" i="13"/>
  <c r="G85" i="13"/>
  <c r="F85" i="13"/>
  <c r="N85" i="13"/>
  <c r="U85" i="13"/>
  <c r="N63" i="13"/>
  <c r="U63" i="13"/>
  <c r="N64" i="13"/>
  <c r="U64" i="13"/>
  <c r="N65" i="13"/>
  <c r="U65" i="13"/>
  <c r="G62" i="13"/>
  <c r="F62" i="13"/>
  <c r="N62" i="13"/>
  <c r="U62" i="13"/>
  <c r="N60" i="13"/>
  <c r="U60" i="13"/>
  <c r="N54" i="13"/>
  <c r="U54" i="13"/>
  <c r="N55" i="13"/>
  <c r="U55" i="13"/>
  <c r="N56" i="13"/>
  <c r="U56" i="13"/>
  <c r="N57" i="13"/>
  <c r="U57" i="13"/>
  <c r="N58" i="13"/>
  <c r="U58" i="13"/>
  <c r="N59" i="13"/>
  <c r="U59" i="13"/>
  <c r="N53" i="13"/>
  <c r="U53" i="13"/>
  <c r="G32" i="13"/>
  <c r="F32" i="13"/>
  <c r="N32" i="13"/>
  <c r="U32" i="13"/>
  <c r="N33" i="13"/>
  <c r="U33" i="13"/>
  <c r="N34" i="13"/>
  <c r="U34" i="13"/>
  <c r="N35" i="13"/>
  <c r="U35" i="13"/>
  <c r="N36" i="13"/>
  <c r="U36" i="13"/>
  <c r="N37" i="13"/>
  <c r="U37" i="13"/>
  <c r="N38" i="13"/>
  <c r="U38" i="13"/>
  <c r="N39" i="13"/>
  <c r="U39" i="13"/>
  <c r="N40" i="13"/>
  <c r="U40" i="13"/>
  <c r="N41" i="13"/>
  <c r="U41" i="13"/>
  <c r="N42" i="13"/>
  <c r="U42" i="13"/>
  <c r="G43" i="13"/>
  <c r="F43" i="13"/>
  <c r="N43" i="13"/>
  <c r="U43" i="13"/>
  <c r="N44" i="13"/>
  <c r="U44" i="13"/>
  <c r="N45" i="13"/>
  <c r="U45" i="13"/>
  <c r="N46" i="13"/>
  <c r="U46" i="13"/>
  <c r="N47" i="13"/>
  <c r="U47" i="13"/>
  <c r="N48" i="13"/>
  <c r="U48" i="13"/>
  <c r="N49" i="13"/>
  <c r="U49" i="13"/>
  <c r="N50" i="13"/>
  <c r="U50" i="13"/>
  <c r="N51" i="13"/>
  <c r="U51" i="13"/>
  <c r="G31" i="13"/>
  <c r="F31" i="13"/>
  <c r="N31" i="13"/>
  <c r="U31" i="13"/>
  <c r="N26" i="13"/>
  <c r="U26" i="13"/>
  <c r="N27" i="13"/>
  <c r="U27" i="13"/>
  <c r="N28" i="13"/>
  <c r="U28" i="13"/>
  <c r="N29" i="13"/>
  <c r="U29" i="13"/>
  <c r="N25" i="13"/>
  <c r="U25" i="13"/>
  <c r="N14" i="13"/>
  <c r="U14" i="13"/>
  <c r="N15" i="13"/>
  <c r="U15" i="13"/>
  <c r="N16" i="13"/>
  <c r="U16" i="13"/>
  <c r="N17" i="13"/>
  <c r="U17" i="13"/>
  <c r="N18" i="13"/>
  <c r="U18" i="13"/>
  <c r="N19" i="13"/>
  <c r="U19" i="13"/>
  <c r="N20" i="13"/>
  <c r="U20" i="13"/>
  <c r="N21" i="13"/>
  <c r="U21" i="13"/>
  <c r="N22" i="13"/>
  <c r="U22" i="13"/>
  <c r="N23" i="13"/>
  <c r="U23" i="13"/>
  <c r="F13" i="13"/>
  <c r="G13" i="13"/>
  <c r="N13" i="13"/>
  <c r="U13" i="13"/>
  <c r="F10" i="13"/>
  <c r="G10" i="13"/>
  <c r="N10" i="13"/>
  <c r="U10" i="13"/>
  <c r="G11" i="13"/>
  <c r="F11" i="13"/>
  <c r="N11" i="13"/>
  <c r="U11" i="13"/>
  <c r="G9" i="13"/>
  <c r="F9" i="13"/>
  <c r="N9" i="13"/>
  <c r="U9" i="13"/>
  <c r="S14" i="13"/>
  <c r="S15" i="13"/>
  <c r="S16" i="13"/>
  <c r="S17" i="13"/>
  <c r="S18" i="13"/>
  <c r="S19" i="13"/>
  <c r="S20" i="13"/>
  <c r="S21" i="13"/>
  <c r="S22" i="13"/>
  <c r="S23" i="13"/>
  <c r="K13" i="13"/>
  <c r="S13" i="13"/>
  <c r="K32" i="13"/>
  <c r="K43" i="13"/>
  <c r="K31" i="13"/>
  <c r="K62" i="13"/>
  <c r="K10" i="13"/>
  <c r="S10" i="13"/>
  <c r="K11" i="13"/>
  <c r="S11" i="13"/>
  <c r="K9" i="13"/>
  <c r="S9" i="13"/>
  <c r="O42" i="13"/>
  <c r="P42" i="13"/>
  <c r="Q42" i="13"/>
  <c r="R42" i="13"/>
  <c r="S87" i="13"/>
  <c r="R87" i="13"/>
  <c r="Q87" i="13"/>
  <c r="P87" i="13"/>
  <c r="O87" i="13"/>
  <c r="S86" i="13"/>
  <c r="R86" i="13"/>
  <c r="Q86" i="13"/>
  <c r="P86" i="13"/>
  <c r="O86" i="13"/>
  <c r="K85" i="13"/>
  <c r="S85" i="13"/>
  <c r="J85" i="13"/>
  <c r="R85" i="13"/>
  <c r="I85" i="13"/>
  <c r="Q85" i="13"/>
  <c r="H85" i="13"/>
  <c r="P85" i="13"/>
  <c r="O85" i="13"/>
  <c r="S65" i="13"/>
  <c r="R65" i="13"/>
  <c r="Y65" i="13"/>
  <c r="Q65" i="13"/>
  <c r="X65" i="13"/>
  <c r="P65" i="13"/>
  <c r="W65" i="13"/>
  <c r="O65" i="13"/>
  <c r="V65" i="13"/>
  <c r="S64" i="13"/>
  <c r="R64" i="13"/>
  <c r="Y64" i="13"/>
  <c r="Q64" i="13"/>
  <c r="X64" i="13"/>
  <c r="P64" i="13"/>
  <c r="W64" i="13"/>
  <c r="O64" i="13"/>
  <c r="V64" i="13"/>
  <c r="S63" i="13"/>
  <c r="R63" i="13"/>
  <c r="Y63" i="13"/>
  <c r="Q63" i="13"/>
  <c r="X63" i="13"/>
  <c r="P63" i="13"/>
  <c r="W63" i="13"/>
  <c r="O63" i="13"/>
  <c r="V63" i="13"/>
  <c r="S62" i="13"/>
  <c r="J62" i="13"/>
  <c r="R62" i="13"/>
  <c r="Y62" i="13"/>
  <c r="I62" i="13"/>
  <c r="Q62" i="13"/>
  <c r="X62" i="13"/>
  <c r="H62" i="13"/>
  <c r="P62" i="13"/>
  <c r="W62" i="13"/>
  <c r="O62" i="13"/>
  <c r="V62" i="13"/>
  <c r="S60" i="13"/>
  <c r="R60" i="13"/>
  <c r="Y60" i="13"/>
  <c r="Q60" i="13"/>
  <c r="X60" i="13"/>
  <c r="P60" i="13"/>
  <c r="W60" i="13"/>
  <c r="O60" i="13"/>
  <c r="V60" i="13"/>
  <c r="S59" i="13"/>
  <c r="R59" i="13"/>
  <c r="Y59" i="13"/>
  <c r="Q59" i="13"/>
  <c r="X59" i="13"/>
  <c r="P59" i="13"/>
  <c r="W59" i="13"/>
  <c r="O59" i="13"/>
  <c r="V59" i="13"/>
  <c r="S58" i="13"/>
  <c r="R58" i="13"/>
  <c r="Y58" i="13"/>
  <c r="Q58" i="13"/>
  <c r="X58" i="13"/>
  <c r="P58" i="13"/>
  <c r="W58" i="13"/>
  <c r="O58" i="13"/>
  <c r="V58" i="13"/>
  <c r="S57" i="13"/>
  <c r="R57" i="13"/>
  <c r="Y57" i="13"/>
  <c r="Q57" i="13"/>
  <c r="X57" i="13"/>
  <c r="P57" i="13"/>
  <c r="W57" i="13"/>
  <c r="O57" i="13"/>
  <c r="V57" i="13"/>
  <c r="S56" i="13"/>
  <c r="R56" i="13"/>
  <c r="Y56" i="13"/>
  <c r="Q56" i="13"/>
  <c r="X56" i="13"/>
  <c r="P56" i="13"/>
  <c r="W56" i="13"/>
  <c r="O56" i="13"/>
  <c r="V56" i="13"/>
  <c r="S55" i="13"/>
  <c r="R55" i="13"/>
  <c r="Y55" i="13"/>
  <c r="Q55" i="13"/>
  <c r="X55" i="13"/>
  <c r="P55" i="13"/>
  <c r="W55" i="13"/>
  <c r="O55" i="13"/>
  <c r="V55" i="13"/>
  <c r="S54" i="13"/>
  <c r="R54" i="13"/>
  <c r="Y54" i="13"/>
  <c r="Q54" i="13"/>
  <c r="X54" i="13"/>
  <c r="P54" i="13"/>
  <c r="W54" i="13"/>
  <c r="O54" i="13"/>
  <c r="V54" i="13"/>
  <c r="S53" i="13"/>
  <c r="R53" i="13"/>
  <c r="Y53" i="13"/>
  <c r="Q53" i="13"/>
  <c r="X53" i="13"/>
  <c r="P53" i="13"/>
  <c r="W53" i="13"/>
  <c r="O53" i="13"/>
  <c r="V53" i="13"/>
  <c r="S51" i="13"/>
  <c r="R51" i="13"/>
  <c r="Y51" i="13"/>
  <c r="Q51" i="13"/>
  <c r="X51" i="13"/>
  <c r="P51" i="13"/>
  <c r="W51" i="13"/>
  <c r="O51" i="13"/>
  <c r="V51" i="13"/>
  <c r="S50" i="13"/>
  <c r="R50" i="13"/>
  <c r="Y50" i="13"/>
  <c r="Q50" i="13"/>
  <c r="X50" i="13"/>
  <c r="P50" i="13"/>
  <c r="W50" i="13"/>
  <c r="O50" i="13"/>
  <c r="V50" i="13"/>
  <c r="S49" i="13"/>
  <c r="R49" i="13"/>
  <c r="Y49" i="13"/>
  <c r="Q49" i="13"/>
  <c r="X49" i="13"/>
  <c r="P49" i="13"/>
  <c r="W49" i="13"/>
  <c r="O49" i="13"/>
  <c r="V49" i="13"/>
  <c r="S48" i="13"/>
  <c r="R48" i="13"/>
  <c r="Y48" i="13"/>
  <c r="Q48" i="13"/>
  <c r="X48" i="13"/>
  <c r="P48" i="13"/>
  <c r="W48" i="13"/>
  <c r="O48" i="13"/>
  <c r="V48" i="13"/>
  <c r="S47" i="13"/>
  <c r="R47" i="13"/>
  <c r="Y47" i="13"/>
  <c r="Q47" i="13"/>
  <c r="X47" i="13"/>
  <c r="P47" i="13"/>
  <c r="W47" i="13"/>
  <c r="O47" i="13"/>
  <c r="V47" i="13"/>
  <c r="S46" i="13"/>
  <c r="R46" i="13"/>
  <c r="Y46" i="13"/>
  <c r="Q46" i="13"/>
  <c r="X46" i="13"/>
  <c r="P46" i="13"/>
  <c r="W46" i="13"/>
  <c r="O46" i="13"/>
  <c r="V46" i="13"/>
  <c r="S45" i="13"/>
  <c r="R45" i="13"/>
  <c r="Y45" i="13"/>
  <c r="Q45" i="13"/>
  <c r="X45" i="13"/>
  <c r="P45" i="13"/>
  <c r="W45" i="13"/>
  <c r="O45" i="13"/>
  <c r="V45" i="13"/>
  <c r="S44" i="13"/>
  <c r="R44" i="13"/>
  <c r="Y44" i="13"/>
  <c r="Q44" i="13"/>
  <c r="X44" i="13"/>
  <c r="P44" i="13"/>
  <c r="W44" i="13"/>
  <c r="O44" i="13"/>
  <c r="V44" i="13"/>
  <c r="S43" i="13"/>
  <c r="J43" i="13"/>
  <c r="R43" i="13"/>
  <c r="Y43" i="13"/>
  <c r="I43" i="13"/>
  <c r="Q43" i="13"/>
  <c r="X43" i="13"/>
  <c r="H43" i="13"/>
  <c r="P43" i="13"/>
  <c r="W43" i="13"/>
  <c r="O43" i="13"/>
  <c r="V43" i="13"/>
  <c r="S41" i="13"/>
  <c r="R41" i="13"/>
  <c r="Y41" i="13"/>
  <c r="Q41" i="13"/>
  <c r="X41" i="13"/>
  <c r="P41" i="13"/>
  <c r="W41" i="13"/>
  <c r="O41" i="13"/>
  <c r="V41" i="13"/>
  <c r="S40" i="13"/>
  <c r="R40" i="13"/>
  <c r="Y40" i="13"/>
  <c r="Q40" i="13"/>
  <c r="X40" i="13"/>
  <c r="P40" i="13"/>
  <c r="W40" i="13"/>
  <c r="O40" i="13"/>
  <c r="V40" i="13"/>
  <c r="S39" i="13"/>
  <c r="R39" i="13"/>
  <c r="Y39" i="13"/>
  <c r="Q39" i="13"/>
  <c r="X39" i="13"/>
  <c r="P39" i="13"/>
  <c r="W39" i="13"/>
  <c r="O39" i="13"/>
  <c r="V39" i="13"/>
  <c r="S38" i="13"/>
  <c r="R38" i="13"/>
  <c r="Y38" i="13"/>
  <c r="Q38" i="13"/>
  <c r="X38" i="13"/>
  <c r="P38" i="13"/>
  <c r="W38" i="13"/>
  <c r="O38" i="13"/>
  <c r="V38" i="13"/>
  <c r="S37" i="13"/>
  <c r="R37" i="13"/>
  <c r="Y37" i="13"/>
  <c r="Q37" i="13"/>
  <c r="X37" i="13"/>
  <c r="P37" i="13"/>
  <c r="W37" i="13"/>
  <c r="O37" i="13"/>
  <c r="V37" i="13"/>
  <c r="S36" i="13"/>
  <c r="R36" i="13"/>
  <c r="Y36" i="13"/>
  <c r="Q36" i="13"/>
  <c r="X36" i="13"/>
  <c r="P36" i="13"/>
  <c r="W36" i="13"/>
  <c r="O36" i="13"/>
  <c r="V36" i="13"/>
  <c r="S35" i="13"/>
  <c r="R35" i="13"/>
  <c r="Y35" i="13"/>
  <c r="Q35" i="13"/>
  <c r="X35" i="13"/>
  <c r="P35" i="13"/>
  <c r="W35" i="13"/>
  <c r="O35" i="13"/>
  <c r="V35" i="13"/>
  <c r="S34" i="13"/>
  <c r="R34" i="13"/>
  <c r="Y34" i="13"/>
  <c r="Q34" i="13"/>
  <c r="X34" i="13"/>
  <c r="P34" i="13"/>
  <c r="W34" i="13"/>
  <c r="O34" i="13"/>
  <c r="V34" i="13"/>
  <c r="S33" i="13"/>
  <c r="R33" i="13"/>
  <c r="Y33" i="13"/>
  <c r="Q33" i="13"/>
  <c r="X33" i="13"/>
  <c r="P33" i="13"/>
  <c r="W33" i="13"/>
  <c r="O33" i="13"/>
  <c r="V33" i="13"/>
  <c r="S32" i="13"/>
  <c r="J32" i="13"/>
  <c r="R32" i="13"/>
  <c r="Y32" i="13"/>
  <c r="I32" i="13"/>
  <c r="Q32" i="13"/>
  <c r="X32" i="13"/>
  <c r="H32" i="13"/>
  <c r="P32" i="13"/>
  <c r="W32" i="13"/>
  <c r="O32" i="13"/>
  <c r="V32" i="13"/>
  <c r="S31" i="13"/>
  <c r="J31" i="13"/>
  <c r="R31" i="13"/>
  <c r="Y31" i="13"/>
  <c r="I31" i="13"/>
  <c r="Q31" i="13"/>
  <c r="X31" i="13"/>
  <c r="H31" i="13"/>
  <c r="P31" i="13"/>
  <c r="W31" i="13"/>
  <c r="O31" i="13"/>
  <c r="V31" i="13"/>
  <c r="S29" i="13"/>
  <c r="R29" i="13"/>
  <c r="Y29" i="13"/>
  <c r="Q29" i="13"/>
  <c r="X29" i="13"/>
  <c r="P29" i="13"/>
  <c r="W29" i="13"/>
  <c r="O29" i="13"/>
  <c r="V29" i="13"/>
  <c r="S28" i="13"/>
  <c r="R28" i="13"/>
  <c r="Y28" i="13"/>
  <c r="Q28" i="13"/>
  <c r="X28" i="13"/>
  <c r="P28" i="13"/>
  <c r="W28" i="13"/>
  <c r="O28" i="13"/>
  <c r="V28" i="13"/>
  <c r="S27" i="13"/>
  <c r="R27" i="13"/>
  <c r="Y27" i="13"/>
  <c r="Q27" i="13"/>
  <c r="X27" i="13"/>
  <c r="P27" i="13"/>
  <c r="W27" i="13"/>
  <c r="O27" i="13"/>
  <c r="V27" i="13"/>
  <c r="S26" i="13"/>
  <c r="R26" i="13"/>
  <c r="Y26" i="13"/>
  <c r="Q26" i="13"/>
  <c r="X26" i="13"/>
  <c r="P26" i="13"/>
  <c r="W26" i="13"/>
  <c r="O26" i="13"/>
  <c r="V26" i="13"/>
  <c r="S25" i="13"/>
  <c r="R25" i="13"/>
  <c r="Y25" i="13"/>
  <c r="Q25" i="13"/>
  <c r="X25" i="13"/>
  <c r="P25" i="13"/>
  <c r="W25" i="13"/>
  <c r="O25" i="13"/>
  <c r="V25" i="13"/>
  <c r="R23" i="13"/>
  <c r="Y23" i="13"/>
  <c r="Q23" i="13"/>
  <c r="X23" i="13"/>
  <c r="P23" i="13"/>
  <c r="W23" i="13"/>
  <c r="O23" i="13"/>
  <c r="V23" i="13"/>
  <c r="R22" i="13"/>
  <c r="Y22" i="13"/>
  <c r="Q22" i="13"/>
  <c r="X22" i="13"/>
  <c r="P22" i="13"/>
  <c r="W22" i="13"/>
  <c r="O22" i="13"/>
  <c r="V22" i="13"/>
  <c r="R21" i="13"/>
  <c r="Y21" i="13"/>
  <c r="Q21" i="13"/>
  <c r="X21" i="13"/>
  <c r="P21" i="13"/>
  <c r="W21" i="13"/>
  <c r="O21" i="13"/>
  <c r="V21" i="13"/>
  <c r="R20" i="13"/>
  <c r="Y20" i="13"/>
  <c r="Q20" i="13"/>
  <c r="X20" i="13"/>
  <c r="P20" i="13"/>
  <c r="W20" i="13"/>
  <c r="O20" i="13"/>
  <c r="V20" i="13"/>
  <c r="R19" i="13"/>
  <c r="Y19" i="13"/>
  <c r="Q19" i="13"/>
  <c r="X19" i="13"/>
  <c r="P19" i="13"/>
  <c r="W19" i="13"/>
  <c r="O19" i="13"/>
  <c r="V19" i="13"/>
  <c r="R18" i="13"/>
  <c r="Y18" i="13"/>
  <c r="Q18" i="13"/>
  <c r="X18" i="13"/>
  <c r="P18" i="13"/>
  <c r="W18" i="13"/>
  <c r="O18" i="13"/>
  <c r="V18" i="13"/>
  <c r="R17" i="13"/>
  <c r="Y17" i="13"/>
  <c r="Q17" i="13"/>
  <c r="X17" i="13"/>
  <c r="P17" i="13"/>
  <c r="W17" i="13"/>
  <c r="O17" i="13"/>
  <c r="V17" i="13"/>
  <c r="R16" i="13"/>
  <c r="Y16" i="13"/>
  <c r="Q16" i="13"/>
  <c r="X16" i="13"/>
  <c r="P16" i="13"/>
  <c r="W16" i="13"/>
  <c r="O16" i="13"/>
  <c r="V16" i="13"/>
  <c r="R15" i="13"/>
  <c r="Y15" i="13"/>
  <c r="Q15" i="13"/>
  <c r="X15" i="13"/>
  <c r="P15" i="13"/>
  <c r="W15" i="13"/>
  <c r="O15" i="13"/>
  <c r="V15" i="13"/>
  <c r="R14" i="13"/>
  <c r="Y14" i="13"/>
  <c r="Q14" i="13"/>
  <c r="X14" i="13"/>
  <c r="P14" i="13"/>
  <c r="W14" i="13"/>
  <c r="O14" i="13"/>
  <c r="V14" i="13"/>
  <c r="J13" i="13"/>
  <c r="R13" i="13"/>
  <c r="Y13" i="13"/>
  <c r="I13" i="13"/>
  <c r="Q13" i="13"/>
  <c r="X13" i="13"/>
  <c r="H13" i="13"/>
  <c r="P13" i="13"/>
  <c r="W13" i="13"/>
  <c r="O13" i="13"/>
  <c r="V13" i="13"/>
  <c r="J11" i="13"/>
  <c r="R11" i="13"/>
  <c r="Y11" i="13"/>
  <c r="I11" i="13"/>
  <c r="Q11" i="13"/>
  <c r="X11" i="13"/>
  <c r="H11" i="13"/>
  <c r="P11" i="13"/>
  <c r="W11" i="13"/>
  <c r="O11" i="13"/>
  <c r="V11" i="13"/>
  <c r="J10" i="13"/>
  <c r="R10" i="13"/>
  <c r="Y10" i="13"/>
  <c r="I10" i="13"/>
  <c r="Q10" i="13"/>
  <c r="X10" i="13"/>
  <c r="H10" i="13"/>
  <c r="P10" i="13"/>
  <c r="W10" i="13"/>
  <c r="O10" i="13"/>
  <c r="V10" i="13"/>
  <c r="J9" i="13"/>
  <c r="R9" i="13"/>
  <c r="Y9" i="13"/>
  <c r="I9" i="13"/>
  <c r="Q9" i="13"/>
  <c r="X9" i="13"/>
  <c r="H9" i="13"/>
  <c r="P9" i="13"/>
  <c r="W9" i="13"/>
  <c r="O9" i="13"/>
  <c r="V9" i="13"/>
  <c r="E42" i="12"/>
  <c r="D42" i="12"/>
  <c r="Q42" i="12"/>
  <c r="F42" i="12"/>
  <c r="R42" i="12"/>
  <c r="G42" i="12"/>
  <c r="S42" i="12"/>
  <c r="H42" i="12"/>
  <c r="T42" i="12"/>
  <c r="I42" i="12"/>
  <c r="U42" i="12"/>
  <c r="N42" i="12"/>
  <c r="O42" i="12"/>
  <c r="L41" i="12"/>
  <c r="C42" i="12"/>
  <c r="L42" i="12"/>
  <c r="U41" i="12"/>
  <c r="T41" i="12"/>
  <c r="S41" i="12"/>
  <c r="R41" i="12"/>
  <c r="Q41" i="12"/>
  <c r="U40" i="12"/>
  <c r="T40" i="12"/>
  <c r="S40" i="12"/>
  <c r="R40" i="12"/>
  <c r="Q40" i="12"/>
  <c r="U39" i="12"/>
  <c r="T39" i="12"/>
  <c r="S39" i="12"/>
  <c r="R39" i="12"/>
  <c r="Q39" i="12"/>
  <c r="U38" i="12"/>
  <c r="T38" i="12"/>
  <c r="S38" i="12"/>
  <c r="R38" i="12"/>
  <c r="Q38" i="12"/>
  <c r="U37" i="12"/>
  <c r="T37" i="12"/>
  <c r="S37" i="12"/>
  <c r="R37" i="12"/>
  <c r="Q37" i="12"/>
  <c r="U36" i="12"/>
  <c r="T36" i="12"/>
  <c r="S36" i="12"/>
  <c r="R36" i="12"/>
  <c r="Q36" i="12"/>
  <c r="U35" i="12"/>
  <c r="T35" i="12"/>
  <c r="S35" i="12"/>
  <c r="R35" i="12"/>
  <c r="Q35" i="12"/>
  <c r="U34" i="12"/>
  <c r="T34" i="12"/>
  <c r="S34" i="12"/>
  <c r="R34" i="12"/>
  <c r="Q34" i="12"/>
  <c r="U33" i="12"/>
  <c r="T33" i="12"/>
  <c r="S33" i="12"/>
  <c r="R33" i="12"/>
  <c r="Q33" i="12"/>
  <c r="U32" i="12"/>
  <c r="T32" i="12"/>
  <c r="S32" i="12"/>
  <c r="R32" i="12"/>
  <c r="Q32" i="12"/>
  <c r="U31" i="12"/>
  <c r="T31" i="12"/>
  <c r="S31" i="12"/>
  <c r="R31" i="12"/>
  <c r="Q31" i="12"/>
  <c r="U30" i="12"/>
  <c r="T30" i="12"/>
  <c r="S30" i="12"/>
  <c r="R30" i="12"/>
  <c r="Q30" i="12"/>
  <c r="U29" i="12"/>
  <c r="T29" i="12"/>
  <c r="S29" i="12"/>
  <c r="R29" i="12"/>
  <c r="Q29" i="12"/>
  <c r="N41" i="12"/>
  <c r="O41" i="12"/>
  <c r="N40" i="12"/>
  <c r="O40" i="12"/>
  <c r="N39" i="12"/>
  <c r="O39" i="12"/>
  <c r="N38" i="12"/>
  <c r="O38" i="12"/>
  <c r="N37" i="12"/>
  <c r="O37" i="12"/>
  <c r="N36" i="12"/>
  <c r="O36" i="12"/>
  <c r="N35" i="12"/>
  <c r="O35" i="12"/>
  <c r="N34" i="12"/>
  <c r="O34" i="12"/>
  <c r="N33" i="12"/>
  <c r="O33" i="12"/>
  <c r="N32" i="12"/>
  <c r="O32" i="12"/>
  <c r="N31" i="12"/>
  <c r="O31" i="12"/>
  <c r="N30" i="12"/>
  <c r="O30" i="12"/>
  <c r="N29" i="12"/>
  <c r="O29" i="12"/>
  <c r="L40" i="12"/>
  <c r="L39" i="12"/>
  <c r="L38" i="12"/>
  <c r="L37" i="12"/>
  <c r="L36" i="12"/>
  <c r="L35" i="12"/>
  <c r="L34" i="12"/>
  <c r="L33" i="12"/>
  <c r="L32" i="12"/>
  <c r="L31" i="12"/>
  <c r="L30" i="12"/>
  <c r="K29" i="12"/>
  <c r="L29" i="12"/>
  <c r="Q12" i="12"/>
  <c r="R12" i="12"/>
  <c r="S12" i="12"/>
  <c r="T12" i="12"/>
  <c r="U12" i="12"/>
  <c r="Q13" i="12"/>
  <c r="R13" i="12"/>
  <c r="S13" i="12"/>
  <c r="T13" i="12"/>
  <c r="U13" i="12"/>
  <c r="Q14" i="12"/>
  <c r="R14" i="12"/>
  <c r="S14" i="12"/>
  <c r="T14" i="12"/>
  <c r="U14" i="12"/>
  <c r="Q15" i="12"/>
  <c r="R15" i="12"/>
  <c r="S15" i="12"/>
  <c r="T15" i="12"/>
  <c r="U15" i="12"/>
  <c r="Q16" i="12"/>
  <c r="R16" i="12"/>
  <c r="S16" i="12"/>
  <c r="T16" i="12"/>
  <c r="U16" i="12"/>
  <c r="Q17" i="12"/>
  <c r="R17" i="12"/>
  <c r="S17" i="12"/>
  <c r="T17" i="12"/>
  <c r="U17" i="12"/>
  <c r="Q18" i="12"/>
  <c r="R18" i="12"/>
  <c r="S18" i="12"/>
  <c r="T18" i="12"/>
  <c r="U18" i="12"/>
  <c r="Q19" i="12"/>
  <c r="R19" i="12"/>
  <c r="S19" i="12"/>
  <c r="T19" i="12"/>
  <c r="U19" i="12"/>
  <c r="Q20" i="12"/>
  <c r="R20" i="12"/>
  <c r="S20" i="12"/>
  <c r="T20" i="12"/>
  <c r="U20" i="12"/>
  <c r="Q21" i="12"/>
  <c r="R21" i="12"/>
  <c r="S21" i="12"/>
  <c r="T21" i="12"/>
  <c r="U21" i="12"/>
  <c r="Q22" i="12"/>
  <c r="R22" i="12"/>
  <c r="S22" i="12"/>
  <c r="T22" i="12"/>
  <c r="U22" i="12"/>
  <c r="E23" i="12"/>
  <c r="D23" i="12"/>
  <c r="Q23" i="12"/>
  <c r="F23" i="12"/>
  <c r="R23" i="12"/>
  <c r="G23" i="12"/>
  <c r="S23" i="12"/>
  <c r="H23" i="12"/>
  <c r="T23" i="12"/>
  <c r="I23" i="12"/>
  <c r="U23" i="12"/>
  <c r="U11" i="12"/>
  <c r="T11" i="12"/>
  <c r="S11" i="12"/>
  <c r="R11" i="12"/>
  <c r="Q11" i="12"/>
  <c r="N12" i="12"/>
  <c r="O12" i="12"/>
  <c r="N13" i="12"/>
  <c r="O13" i="12"/>
  <c r="N14" i="12"/>
  <c r="O14" i="12"/>
  <c r="N15" i="12"/>
  <c r="O15" i="12"/>
  <c r="N16" i="12"/>
  <c r="O16" i="12"/>
  <c r="N17" i="12"/>
  <c r="O17" i="12"/>
  <c r="N18" i="12"/>
  <c r="O18" i="12"/>
  <c r="N19" i="12"/>
  <c r="O19" i="12"/>
  <c r="N20" i="12"/>
  <c r="O20" i="12"/>
  <c r="N21" i="12"/>
  <c r="O21" i="12"/>
  <c r="N22" i="12"/>
  <c r="O22" i="12"/>
  <c r="N23" i="12"/>
  <c r="O23" i="12"/>
  <c r="N11" i="12"/>
  <c r="O11" i="12"/>
  <c r="C23" i="12"/>
  <c r="L23" i="12"/>
  <c r="L12" i="12"/>
  <c r="L13" i="12"/>
  <c r="L14" i="12"/>
  <c r="L15" i="12"/>
  <c r="L16" i="12"/>
  <c r="L17" i="12"/>
  <c r="L18" i="12"/>
  <c r="L19" i="12"/>
  <c r="L20" i="12"/>
  <c r="L21" i="12"/>
  <c r="L22" i="12"/>
  <c r="K11" i="12"/>
  <c r="L11" i="12"/>
  <c r="W535" i="11"/>
  <c r="AD535" i="11"/>
  <c r="V535" i="11"/>
  <c r="AC535" i="11"/>
  <c r="U535" i="11"/>
  <c r="AB535" i="11"/>
  <c r="T535" i="11"/>
  <c r="AA535" i="11"/>
  <c r="S535" i="11"/>
  <c r="Z535" i="11"/>
  <c r="R535" i="11"/>
  <c r="Y535" i="11"/>
  <c r="P535" i="11"/>
  <c r="G535" i="11"/>
  <c r="W534" i="11"/>
  <c r="AD534" i="11"/>
  <c r="V534" i="11"/>
  <c r="AC534" i="11"/>
  <c r="U534" i="11"/>
  <c r="AB534" i="11"/>
  <c r="T534" i="11"/>
  <c r="AA534" i="11"/>
  <c r="S534" i="11"/>
  <c r="Z534" i="11"/>
  <c r="R534" i="11"/>
  <c r="Y534" i="11"/>
  <c r="P534" i="11"/>
  <c r="G534" i="11"/>
  <c r="W533" i="11"/>
  <c r="AD533" i="11"/>
  <c r="V533" i="11"/>
  <c r="AC533" i="11"/>
  <c r="U533" i="11"/>
  <c r="AB533" i="11"/>
  <c r="T533" i="11"/>
  <c r="AA533" i="11"/>
  <c r="S533" i="11"/>
  <c r="Z533" i="11"/>
  <c r="R533" i="11"/>
  <c r="Y533" i="11"/>
  <c r="P533" i="11"/>
  <c r="G533" i="11"/>
  <c r="W532" i="11"/>
  <c r="AD532" i="11"/>
  <c r="V532" i="11"/>
  <c r="AC532" i="11"/>
  <c r="U532" i="11"/>
  <c r="AB532" i="11"/>
  <c r="T532" i="11"/>
  <c r="AA532" i="11"/>
  <c r="S532" i="11"/>
  <c r="Z532" i="11"/>
  <c r="R532" i="11"/>
  <c r="Y532" i="11"/>
  <c r="P532" i="11"/>
  <c r="G532" i="11"/>
  <c r="M531" i="11"/>
  <c r="H531" i="11"/>
  <c r="W531" i="11"/>
  <c r="AD531" i="11"/>
  <c r="L531" i="11"/>
  <c r="V531" i="11"/>
  <c r="AC531" i="11"/>
  <c r="K531" i="11"/>
  <c r="U531" i="11"/>
  <c r="AB531" i="11"/>
  <c r="J531" i="11"/>
  <c r="T531" i="11"/>
  <c r="AA531" i="11"/>
  <c r="I531" i="11"/>
  <c r="S531" i="11"/>
  <c r="Z531" i="11"/>
  <c r="R531" i="11"/>
  <c r="Y531" i="11"/>
  <c r="P531" i="11"/>
  <c r="F531" i="11"/>
  <c r="G531" i="11"/>
  <c r="W529" i="11"/>
  <c r="AD529" i="11"/>
  <c r="V529" i="11"/>
  <c r="AC529" i="11"/>
  <c r="U529" i="11"/>
  <c r="AB529" i="11"/>
  <c r="T529" i="11"/>
  <c r="AA529" i="11"/>
  <c r="S529" i="11"/>
  <c r="Z529" i="11"/>
  <c r="R529" i="11"/>
  <c r="Y529" i="11"/>
  <c r="P529" i="11"/>
  <c r="G529" i="11"/>
  <c r="W528" i="11"/>
  <c r="AD528" i="11"/>
  <c r="V528" i="11"/>
  <c r="AC528" i="11"/>
  <c r="U528" i="11"/>
  <c r="AB528" i="11"/>
  <c r="T528" i="11"/>
  <c r="AA528" i="11"/>
  <c r="S528" i="11"/>
  <c r="Z528" i="11"/>
  <c r="R528" i="11"/>
  <c r="Y528" i="11"/>
  <c r="P528" i="11"/>
  <c r="G528" i="11"/>
  <c r="W527" i="11"/>
  <c r="AD527" i="11"/>
  <c r="V527" i="11"/>
  <c r="AC527" i="11"/>
  <c r="U527" i="11"/>
  <c r="AB527" i="11"/>
  <c r="T527" i="11"/>
  <c r="AA527" i="11"/>
  <c r="S527" i="11"/>
  <c r="Z527" i="11"/>
  <c r="R527" i="11"/>
  <c r="Y527" i="11"/>
  <c r="P527" i="11"/>
  <c r="G527" i="11"/>
  <c r="W526" i="11"/>
  <c r="AD526" i="11"/>
  <c r="V526" i="11"/>
  <c r="AC526" i="11"/>
  <c r="U526" i="11"/>
  <c r="AB526" i="11"/>
  <c r="T526" i="11"/>
  <c r="AA526" i="11"/>
  <c r="S526" i="11"/>
  <c r="Z526" i="11"/>
  <c r="R526" i="11"/>
  <c r="Y526" i="11"/>
  <c r="P526" i="11"/>
  <c r="G526" i="11"/>
  <c r="M525" i="11"/>
  <c r="H525" i="11"/>
  <c r="W525" i="11"/>
  <c r="AD525" i="11"/>
  <c r="L525" i="11"/>
  <c r="V525" i="11"/>
  <c r="AC525" i="11"/>
  <c r="K525" i="11"/>
  <c r="U525" i="11"/>
  <c r="AB525" i="11"/>
  <c r="J525" i="11"/>
  <c r="T525" i="11"/>
  <c r="AA525" i="11"/>
  <c r="I525" i="11"/>
  <c r="S525" i="11"/>
  <c r="Z525" i="11"/>
  <c r="R525" i="11"/>
  <c r="Y525" i="11"/>
  <c r="P525" i="11"/>
  <c r="F525" i="11"/>
  <c r="G525" i="11"/>
  <c r="W523" i="11"/>
  <c r="AD523" i="11"/>
  <c r="V523" i="11"/>
  <c r="AC523" i="11"/>
  <c r="U523" i="11"/>
  <c r="AB523" i="11"/>
  <c r="T523" i="11"/>
  <c r="AA523" i="11"/>
  <c r="S523" i="11"/>
  <c r="Z523" i="11"/>
  <c r="R523" i="11"/>
  <c r="Y523" i="11"/>
  <c r="P523" i="11"/>
  <c r="G523" i="11"/>
  <c r="W522" i="11"/>
  <c r="AD522" i="11"/>
  <c r="V522" i="11"/>
  <c r="AC522" i="11"/>
  <c r="U522" i="11"/>
  <c r="AB522" i="11"/>
  <c r="T522" i="11"/>
  <c r="AA522" i="11"/>
  <c r="S522" i="11"/>
  <c r="Z522" i="11"/>
  <c r="R522" i="11"/>
  <c r="Y522" i="11"/>
  <c r="P522" i="11"/>
  <c r="G522" i="11"/>
  <c r="W521" i="11"/>
  <c r="AD521" i="11"/>
  <c r="V521" i="11"/>
  <c r="AC521" i="11"/>
  <c r="U521" i="11"/>
  <c r="AB521" i="11"/>
  <c r="T521" i="11"/>
  <c r="AA521" i="11"/>
  <c r="S521" i="11"/>
  <c r="Z521" i="11"/>
  <c r="R521" i="11"/>
  <c r="Y521" i="11"/>
  <c r="P521" i="11"/>
  <c r="G521" i="11"/>
  <c r="W520" i="11"/>
  <c r="AD520" i="11"/>
  <c r="V520" i="11"/>
  <c r="AC520" i="11"/>
  <c r="U520" i="11"/>
  <c r="AB520" i="11"/>
  <c r="T520" i="11"/>
  <c r="AA520" i="11"/>
  <c r="S520" i="11"/>
  <c r="Z520" i="11"/>
  <c r="R520" i="11"/>
  <c r="Y520" i="11"/>
  <c r="P520" i="11"/>
  <c r="G520" i="11"/>
  <c r="M519" i="11"/>
  <c r="H519" i="11"/>
  <c r="W519" i="11"/>
  <c r="AD519" i="11"/>
  <c r="L519" i="11"/>
  <c r="V519" i="11"/>
  <c r="AC519" i="11"/>
  <c r="K519" i="11"/>
  <c r="U519" i="11"/>
  <c r="AB519" i="11"/>
  <c r="J519" i="11"/>
  <c r="T519" i="11"/>
  <c r="AA519" i="11"/>
  <c r="I519" i="11"/>
  <c r="S519" i="11"/>
  <c r="Z519" i="11"/>
  <c r="R519" i="11"/>
  <c r="Y519" i="11"/>
  <c r="P519" i="11"/>
  <c r="F519" i="11"/>
  <c r="G519" i="11"/>
  <c r="W517" i="11"/>
  <c r="AD517" i="11"/>
  <c r="V517" i="11"/>
  <c r="AC517" i="11"/>
  <c r="U517" i="11"/>
  <c r="AB517" i="11"/>
  <c r="T517" i="11"/>
  <c r="AA517" i="11"/>
  <c r="S517" i="11"/>
  <c r="Z517" i="11"/>
  <c r="R517" i="11"/>
  <c r="Y517" i="11"/>
  <c r="P517" i="11"/>
  <c r="G517" i="11"/>
  <c r="W516" i="11"/>
  <c r="AD516" i="11"/>
  <c r="V516" i="11"/>
  <c r="AC516" i="11"/>
  <c r="U516" i="11"/>
  <c r="AB516" i="11"/>
  <c r="T516" i="11"/>
  <c r="AA516" i="11"/>
  <c r="S516" i="11"/>
  <c r="Z516" i="11"/>
  <c r="R516" i="11"/>
  <c r="Y516" i="11"/>
  <c r="P516" i="11"/>
  <c r="G516" i="11"/>
  <c r="W515" i="11"/>
  <c r="AD515" i="11"/>
  <c r="V515" i="11"/>
  <c r="AC515" i="11"/>
  <c r="U515" i="11"/>
  <c r="AB515" i="11"/>
  <c r="T515" i="11"/>
  <c r="AA515" i="11"/>
  <c r="S515" i="11"/>
  <c r="Z515" i="11"/>
  <c r="R515" i="11"/>
  <c r="Y515" i="11"/>
  <c r="P515" i="11"/>
  <c r="G515" i="11"/>
  <c r="W514" i="11"/>
  <c r="AD514" i="11"/>
  <c r="V514" i="11"/>
  <c r="AC514" i="11"/>
  <c r="U514" i="11"/>
  <c r="AB514" i="11"/>
  <c r="T514" i="11"/>
  <c r="AA514" i="11"/>
  <c r="S514" i="11"/>
  <c r="Z514" i="11"/>
  <c r="R514" i="11"/>
  <c r="Y514" i="11"/>
  <c r="P514" i="11"/>
  <c r="G514" i="11"/>
  <c r="M513" i="11"/>
  <c r="H513" i="11"/>
  <c r="W513" i="11"/>
  <c r="AD513" i="11"/>
  <c r="L513" i="11"/>
  <c r="V513" i="11"/>
  <c r="AC513" i="11"/>
  <c r="K513" i="11"/>
  <c r="U513" i="11"/>
  <c r="AB513" i="11"/>
  <c r="J513" i="11"/>
  <c r="T513" i="11"/>
  <c r="AA513" i="11"/>
  <c r="I513" i="11"/>
  <c r="S513" i="11"/>
  <c r="Z513" i="11"/>
  <c r="R513" i="11"/>
  <c r="Y513" i="11"/>
  <c r="P513" i="11"/>
  <c r="F513" i="11"/>
  <c r="G513" i="11"/>
  <c r="W510" i="11"/>
  <c r="AD510" i="11"/>
  <c r="V510" i="11"/>
  <c r="AC510" i="11"/>
  <c r="U510" i="11"/>
  <c r="AB510" i="11"/>
  <c r="T510" i="11"/>
  <c r="AA510" i="11"/>
  <c r="S510" i="11"/>
  <c r="Z510" i="11"/>
  <c r="R510" i="11"/>
  <c r="Y510" i="11"/>
  <c r="P510" i="11"/>
  <c r="G510" i="11"/>
  <c r="W509" i="11"/>
  <c r="AD509" i="11"/>
  <c r="V509" i="11"/>
  <c r="AC509" i="11"/>
  <c r="U509" i="11"/>
  <c r="AB509" i="11"/>
  <c r="T509" i="11"/>
  <c r="AA509" i="11"/>
  <c r="S509" i="11"/>
  <c r="Z509" i="11"/>
  <c r="R509" i="11"/>
  <c r="Y509" i="11"/>
  <c r="P509" i="11"/>
  <c r="G509" i="11"/>
  <c r="W508" i="11"/>
  <c r="AD508" i="11"/>
  <c r="V508" i="11"/>
  <c r="AC508" i="11"/>
  <c r="U508" i="11"/>
  <c r="AB508" i="11"/>
  <c r="T508" i="11"/>
  <c r="AA508" i="11"/>
  <c r="S508" i="11"/>
  <c r="Z508" i="11"/>
  <c r="R508" i="11"/>
  <c r="Y508" i="11"/>
  <c r="P508" i="11"/>
  <c r="G508" i="11"/>
  <c r="W507" i="11"/>
  <c r="AD507" i="11"/>
  <c r="V507" i="11"/>
  <c r="AC507" i="11"/>
  <c r="U507" i="11"/>
  <c r="AB507" i="11"/>
  <c r="T507" i="11"/>
  <c r="AA507" i="11"/>
  <c r="S507" i="11"/>
  <c r="Z507" i="11"/>
  <c r="R507" i="11"/>
  <c r="Y507" i="11"/>
  <c r="P507" i="11"/>
  <c r="G507" i="11"/>
  <c r="M506" i="11"/>
  <c r="H506" i="11"/>
  <c r="W506" i="11"/>
  <c r="AD506" i="11"/>
  <c r="L506" i="11"/>
  <c r="V506" i="11"/>
  <c r="AC506" i="11"/>
  <c r="K506" i="11"/>
  <c r="U506" i="11"/>
  <c r="AB506" i="11"/>
  <c r="J506" i="11"/>
  <c r="T506" i="11"/>
  <c r="AA506" i="11"/>
  <c r="I506" i="11"/>
  <c r="S506" i="11"/>
  <c r="Z506" i="11"/>
  <c r="R506" i="11"/>
  <c r="Y506" i="11"/>
  <c r="P506" i="11"/>
  <c r="F506" i="11"/>
  <c r="G506" i="11"/>
  <c r="W503" i="11"/>
  <c r="AD503" i="11"/>
  <c r="V503" i="11"/>
  <c r="AC503" i="11"/>
  <c r="U503" i="11"/>
  <c r="AB503" i="11"/>
  <c r="T503" i="11"/>
  <c r="AA503" i="11"/>
  <c r="S503" i="11"/>
  <c r="Z503" i="11"/>
  <c r="R503" i="11"/>
  <c r="Y503" i="11"/>
  <c r="P503" i="11"/>
  <c r="G503" i="11"/>
  <c r="W502" i="11"/>
  <c r="AD502" i="11"/>
  <c r="V502" i="11"/>
  <c r="AC502" i="11"/>
  <c r="U502" i="11"/>
  <c r="AB502" i="11"/>
  <c r="T502" i="11"/>
  <c r="AA502" i="11"/>
  <c r="S502" i="11"/>
  <c r="Z502" i="11"/>
  <c r="R502" i="11"/>
  <c r="Y502" i="11"/>
  <c r="P502" i="11"/>
  <c r="G502" i="11"/>
  <c r="W501" i="11"/>
  <c r="AD501" i="11"/>
  <c r="V501" i="11"/>
  <c r="AC501" i="11"/>
  <c r="U501" i="11"/>
  <c r="AB501" i="11"/>
  <c r="T501" i="11"/>
  <c r="AA501" i="11"/>
  <c r="S501" i="11"/>
  <c r="Z501" i="11"/>
  <c r="R501" i="11"/>
  <c r="Y501" i="11"/>
  <c r="P501" i="11"/>
  <c r="G501" i="11"/>
  <c r="W500" i="11"/>
  <c r="AD500" i="11"/>
  <c r="V500" i="11"/>
  <c r="AC500" i="11"/>
  <c r="U500" i="11"/>
  <c r="AB500" i="11"/>
  <c r="T500" i="11"/>
  <c r="AA500" i="11"/>
  <c r="S500" i="11"/>
  <c r="Z500" i="11"/>
  <c r="R500" i="11"/>
  <c r="Y500" i="11"/>
  <c r="P500" i="11"/>
  <c r="G500" i="11"/>
  <c r="M499" i="11"/>
  <c r="H499" i="11"/>
  <c r="W499" i="11"/>
  <c r="AD499" i="11"/>
  <c r="L499" i="11"/>
  <c r="V499" i="11"/>
  <c r="AC499" i="11"/>
  <c r="K499" i="11"/>
  <c r="U499" i="11"/>
  <c r="AB499" i="11"/>
  <c r="J499" i="11"/>
  <c r="T499" i="11"/>
  <c r="AA499" i="11"/>
  <c r="I499" i="11"/>
  <c r="S499" i="11"/>
  <c r="Z499" i="11"/>
  <c r="R499" i="11"/>
  <c r="Y499" i="11"/>
  <c r="P499" i="11"/>
  <c r="F499" i="11"/>
  <c r="G499" i="11"/>
  <c r="W497" i="11"/>
  <c r="AD497" i="11"/>
  <c r="V497" i="11"/>
  <c r="AC497" i="11"/>
  <c r="U497" i="11"/>
  <c r="AB497" i="11"/>
  <c r="T497" i="11"/>
  <c r="AA497" i="11"/>
  <c r="S497" i="11"/>
  <c r="Z497" i="11"/>
  <c r="R497" i="11"/>
  <c r="Y497" i="11"/>
  <c r="P497" i="11"/>
  <c r="G497" i="11"/>
  <c r="W496" i="11"/>
  <c r="AD496" i="11"/>
  <c r="V496" i="11"/>
  <c r="AC496" i="11"/>
  <c r="U496" i="11"/>
  <c r="AB496" i="11"/>
  <c r="T496" i="11"/>
  <c r="AA496" i="11"/>
  <c r="S496" i="11"/>
  <c r="Z496" i="11"/>
  <c r="R496" i="11"/>
  <c r="Y496" i="11"/>
  <c r="P496" i="11"/>
  <c r="G496" i="11"/>
  <c r="W495" i="11"/>
  <c r="AD495" i="11"/>
  <c r="V495" i="11"/>
  <c r="AC495" i="11"/>
  <c r="U495" i="11"/>
  <c r="AB495" i="11"/>
  <c r="T495" i="11"/>
  <c r="AA495" i="11"/>
  <c r="S495" i="11"/>
  <c r="Z495" i="11"/>
  <c r="R495" i="11"/>
  <c r="Y495" i="11"/>
  <c r="P495" i="11"/>
  <c r="G495" i="11"/>
  <c r="W494" i="11"/>
  <c r="AD494" i="11"/>
  <c r="V494" i="11"/>
  <c r="AC494" i="11"/>
  <c r="U494" i="11"/>
  <c r="AB494" i="11"/>
  <c r="T494" i="11"/>
  <c r="AA494" i="11"/>
  <c r="S494" i="11"/>
  <c r="Z494" i="11"/>
  <c r="R494" i="11"/>
  <c r="Y494" i="11"/>
  <c r="P494" i="11"/>
  <c r="G494" i="11"/>
  <c r="M493" i="11"/>
  <c r="H493" i="11"/>
  <c r="W493" i="11"/>
  <c r="AD493" i="11"/>
  <c r="L493" i="11"/>
  <c r="V493" i="11"/>
  <c r="AC493" i="11"/>
  <c r="K493" i="11"/>
  <c r="U493" i="11"/>
  <c r="AB493" i="11"/>
  <c r="J493" i="11"/>
  <c r="T493" i="11"/>
  <c r="AA493" i="11"/>
  <c r="I493" i="11"/>
  <c r="S493" i="11"/>
  <c r="Z493" i="11"/>
  <c r="R493" i="11"/>
  <c r="Y493" i="11"/>
  <c r="P493" i="11"/>
  <c r="F493" i="11"/>
  <c r="G493" i="11"/>
  <c r="W491" i="11"/>
  <c r="AD491" i="11"/>
  <c r="V491" i="11"/>
  <c r="AC491" i="11"/>
  <c r="U491" i="11"/>
  <c r="AB491" i="11"/>
  <c r="T491" i="11"/>
  <c r="AA491" i="11"/>
  <c r="S491" i="11"/>
  <c r="Z491" i="11"/>
  <c r="R491" i="11"/>
  <c r="Y491" i="11"/>
  <c r="P491" i="11"/>
  <c r="G491" i="11"/>
  <c r="W490" i="11"/>
  <c r="AD490" i="11"/>
  <c r="V490" i="11"/>
  <c r="AC490" i="11"/>
  <c r="U490" i="11"/>
  <c r="AB490" i="11"/>
  <c r="T490" i="11"/>
  <c r="AA490" i="11"/>
  <c r="S490" i="11"/>
  <c r="Z490" i="11"/>
  <c r="R490" i="11"/>
  <c r="Y490" i="11"/>
  <c r="P490" i="11"/>
  <c r="G490" i="11"/>
  <c r="W489" i="11"/>
  <c r="AD489" i="11"/>
  <c r="V489" i="11"/>
  <c r="AC489" i="11"/>
  <c r="U489" i="11"/>
  <c r="AB489" i="11"/>
  <c r="T489" i="11"/>
  <c r="AA489" i="11"/>
  <c r="S489" i="11"/>
  <c r="Z489" i="11"/>
  <c r="R489" i="11"/>
  <c r="Y489" i="11"/>
  <c r="P489" i="11"/>
  <c r="G489" i="11"/>
  <c r="W488" i="11"/>
  <c r="AD488" i="11"/>
  <c r="V488" i="11"/>
  <c r="AC488" i="11"/>
  <c r="U488" i="11"/>
  <c r="AB488" i="11"/>
  <c r="T488" i="11"/>
  <c r="AA488" i="11"/>
  <c r="S488" i="11"/>
  <c r="Z488" i="11"/>
  <c r="R488" i="11"/>
  <c r="Y488" i="11"/>
  <c r="P488" i="11"/>
  <c r="G488" i="11"/>
  <c r="M487" i="11"/>
  <c r="H487" i="11"/>
  <c r="W487" i="11"/>
  <c r="AD487" i="11"/>
  <c r="L487" i="11"/>
  <c r="V487" i="11"/>
  <c r="AC487" i="11"/>
  <c r="K487" i="11"/>
  <c r="U487" i="11"/>
  <c r="AB487" i="11"/>
  <c r="J487" i="11"/>
  <c r="T487" i="11"/>
  <c r="AA487" i="11"/>
  <c r="I487" i="11"/>
  <c r="S487" i="11"/>
  <c r="Z487" i="11"/>
  <c r="R487" i="11"/>
  <c r="Y487" i="11"/>
  <c r="P487" i="11"/>
  <c r="F487" i="11"/>
  <c r="G487" i="11"/>
  <c r="W485" i="11"/>
  <c r="AD485" i="11"/>
  <c r="V485" i="11"/>
  <c r="AC485" i="11"/>
  <c r="U485" i="11"/>
  <c r="AB485" i="11"/>
  <c r="T485" i="11"/>
  <c r="AA485" i="11"/>
  <c r="S485" i="11"/>
  <c r="Z485" i="11"/>
  <c r="R485" i="11"/>
  <c r="Y485" i="11"/>
  <c r="P485" i="11"/>
  <c r="G485" i="11"/>
  <c r="W484" i="11"/>
  <c r="AD484" i="11"/>
  <c r="V484" i="11"/>
  <c r="AC484" i="11"/>
  <c r="U484" i="11"/>
  <c r="AB484" i="11"/>
  <c r="T484" i="11"/>
  <c r="AA484" i="11"/>
  <c r="S484" i="11"/>
  <c r="Z484" i="11"/>
  <c r="R484" i="11"/>
  <c r="Y484" i="11"/>
  <c r="P484" i="11"/>
  <c r="G484" i="11"/>
  <c r="W483" i="11"/>
  <c r="AD483" i="11"/>
  <c r="V483" i="11"/>
  <c r="AC483" i="11"/>
  <c r="U483" i="11"/>
  <c r="AB483" i="11"/>
  <c r="T483" i="11"/>
  <c r="AA483" i="11"/>
  <c r="S483" i="11"/>
  <c r="Z483" i="11"/>
  <c r="R483" i="11"/>
  <c r="Y483" i="11"/>
  <c r="P483" i="11"/>
  <c r="G483" i="11"/>
  <c r="W482" i="11"/>
  <c r="AD482" i="11"/>
  <c r="V482" i="11"/>
  <c r="AC482" i="11"/>
  <c r="U482" i="11"/>
  <c r="AB482" i="11"/>
  <c r="T482" i="11"/>
  <c r="AA482" i="11"/>
  <c r="S482" i="11"/>
  <c r="Z482" i="11"/>
  <c r="R482" i="11"/>
  <c r="Y482" i="11"/>
  <c r="P482" i="11"/>
  <c r="G482" i="11"/>
  <c r="M481" i="11"/>
  <c r="H481" i="11"/>
  <c r="W481" i="11"/>
  <c r="AD481" i="11"/>
  <c r="L481" i="11"/>
  <c r="V481" i="11"/>
  <c r="AC481" i="11"/>
  <c r="K481" i="11"/>
  <c r="U481" i="11"/>
  <c r="AB481" i="11"/>
  <c r="J481" i="11"/>
  <c r="T481" i="11"/>
  <c r="AA481" i="11"/>
  <c r="I481" i="11"/>
  <c r="S481" i="11"/>
  <c r="Z481" i="11"/>
  <c r="R481" i="11"/>
  <c r="Y481" i="11"/>
  <c r="P481" i="11"/>
  <c r="F481" i="11"/>
  <c r="G481" i="11"/>
  <c r="W479" i="11"/>
  <c r="AD479" i="11"/>
  <c r="V479" i="11"/>
  <c r="AC479" i="11"/>
  <c r="U479" i="11"/>
  <c r="AB479" i="11"/>
  <c r="T479" i="11"/>
  <c r="AA479" i="11"/>
  <c r="S479" i="11"/>
  <c r="Z479" i="11"/>
  <c r="R479" i="11"/>
  <c r="Y479" i="11"/>
  <c r="P479" i="11"/>
  <c r="G479" i="11"/>
  <c r="W478" i="11"/>
  <c r="AD478" i="11"/>
  <c r="V478" i="11"/>
  <c r="AC478" i="11"/>
  <c r="U478" i="11"/>
  <c r="AB478" i="11"/>
  <c r="T478" i="11"/>
  <c r="AA478" i="11"/>
  <c r="S478" i="11"/>
  <c r="Z478" i="11"/>
  <c r="R478" i="11"/>
  <c r="Y478" i="11"/>
  <c r="P478" i="11"/>
  <c r="G478" i="11"/>
  <c r="W477" i="11"/>
  <c r="AD477" i="11"/>
  <c r="V477" i="11"/>
  <c r="AC477" i="11"/>
  <c r="U477" i="11"/>
  <c r="AB477" i="11"/>
  <c r="T477" i="11"/>
  <c r="AA477" i="11"/>
  <c r="S477" i="11"/>
  <c r="Z477" i="11"/>
  <c r="R477" i="11"/>
  <c r="Y477" i="11"/>
  <c r="P477" i="11"/>
  <c r="G477" i="11"/>
  <c r="W476" i="11"/>
  <c r="AD476" i="11"/>
  <c r="V476" i="11"/>
  <c r="AC476" i="11"/>
  <c r="U476" i="11"/>
  <c r="AB476" i="11"/>
  <c r="T476" i="11"/>
  <c r="AA476" i="11"/>
  <c r="S476" i="11"/>
  <c r="Z476" i="11"/>
  <c r="R476" i="11"/>
  <c r="Y476" i="11"/>
  <c r="P476" i="11"/>
  <c r="G476" i="11"/>
  <c r="M475" i="11"/>
  <c r="H475" i="11"/>
  <c r="W475" i="11"/>
  <c r="AD475" i="11"/>
  <c r="L475" i="11"/>
  <c r="V475" i="11"/>
  <c r="AC475" i="11"/>
  <c r="K475" i="11"/>
  <c r="U475" i="11"/>
  <c r="AB475" i="11"/>
  <c r="J475" i="11"/>
  <c r="T475" i="11"/>
  <c r="AA475" i="11"/>
  <c r="I475" i="11"/>
  <c r="S475" i="11"/>
  <c r="Z475" i="11"/>
  <c r="R475" i="11"/>
  <c r="Y475" i="11"/>
  <c r="P475" i="11"/>
  <c r="F475" i="11"/>
  <c r="G475" i="11"/>
  <c r="W473" i="11"/>
  <c r="AD473" i="11"/>
  <c r="V473" i="11"/>
  <c r="AC473" i="11"/>
  <c r="U473" i="11"/>
  <c r="AB473" i="11"/>
  <c r="T473" i="11"/>
  <c r="AA473" i="11"/>
  <c r="S473" i="11"/>
  <c r="Z473" i="11"/>
  <c r="R473" i="11"/>
  <c r="Y473" i="11"/>
  <c r="P473" i="11"/>
  <c r="G473" i="11"/>
  <c r="W472" i="11"/>
  <c r="AD472" i="11"/>
  <c r="V472" i="11"/>
  <c r="AC472" i="11"/>
  <c r="U472" i="11"/>
  <c r="AB472" i="11"/>
  <c r="T472" i="11"/>
  <c r="AA472" i="11"/>
  <c r="S472" i="11"/>
  <c r="Z472" i="11"/>
  <c r="R472" i="11"/>
  <c r="Y472" i="11"/>
  <c r="P472" i="11"/>
  <c r="G472" i="11"/>
  <c r="W471" i="11"/>
  <c r="AD471" i="11"/>
  <c r="V471" i="11"/>
  <c r="AC471" i="11"/>
  <c r="U471" i="11"/>
  <c r="AB471" i="11"/>
  <c r="T471" i="11"/>
  <c r="AA471" i="11"/>
  <c r="S471" i="11"/>
  <c r="Z471" i="11"/>
  <c r="R471" i="11"/>
  <c r="Y471" i="11"/>
  <c r="P471" i="11"/>
  <c r="G471" i="11"/>
  <c r="W470" i="11"/>
  <c r="AD470" i="11"/>
  <c r="V470" i="11"/>
  <c r="AC470" i="11"/>
  <c r="U470" i="11"/>
  <c r="AB470" i="11"/>
  <c r="T470" i="11"/>
  <c r="AA470" i="11"/>
  <c r="S470" i="11"/>
  <c r="Z470" i="11"/>
  <c r="R470" i="11"/>
  <c r="Y470" i="11"/>
  <c r="P470" i="11"/>
  <c r="G470" i="11"/>
  <c r="M469" i="11"/>
  <c r="H469" i="11"/>
  <c r="W469" i="11"/>
  <c r="AD469" i="11"/>
  <c r="L469" i="11"/>
  <c r="V469" i="11"/>
  <c r="AC469" i="11"/>
  <c r="K469" i="11"/>
  <c r="U469" i="11"/>
  <c r="AB469" i="11"/>
  <c r="J469" i="11"/>
  <c r="T469" i="11"/>
  <c r="AA469" i="11"/>
  <c r="I469" i="11"/>
  <c r="S469" i="11"/>
  <c r="Z469" i="11"/>
  <c r="R469" i="11"/>
  <c r="Y469" i="11"/>
  <c r="P469" i="11"/>
  <c r="F469" i="11"/>
  <c r="G469" i="11"/>
  <c r="W467" i="11"/>
  <c r="AD467" i="11"/>
  <c r="V467" i="11"/>
  <c r="AC467" i="11"/>
  <c r="U467" i="11"/>
  <c r="AB467" i="11"/>
  <c r="T467" i="11"/>
  <c r="AA467" i="11"/>
  <c r="S467" i="11"/>
  <c r="Z467" i="11"/>
  <c r="R467" i="11"/>
  <c r="Y467" i="11"/>
  <c r="P467" i="11"/>
  <c r="G467" i="11"/>
  <c r="W466" i="11"/>
  <c r="AD466" i="11"/>
  <c r="V466" i="11"/>
  <c r="AC466" i="11"/>
  <c r="U466" i="11"/>
  <c r="AB466" i="11"/>
  <c r="T466" i="11"/>
  <c r="AA466" i="11"/>
  <c r="S466" i="11"/>
  <c r="Z466" i="11"/>
  <c r="R466" i="11"/>
  <c r="Y466" i="11"/>
  <c r="P466" i="11"/>
  <c r="G466" i="11"/>
  <c r="W465" i="11"/>
  <c r="AD465" i="11"/>
  <c r="V465" i="11"/>
  <c r="AC465" i="11"/>
  <c r="U465" i="11"/>
  <c r="AB465" i="11"/>
  <c r="T465" i="11"/>
  <c r="AA465" i="11"/>
  <c r="S465" i="11"/>
  <c r="Z465" i="11"/>
  <c r="R465" i="11"/>
  <c r="Y465" i="11"/>
  <c r="P465" i="11"/>
  <c r="G465" i="11"/>
  <c r="W464" i="11"/>
  <c r="AD464" i="11"/>
  <c r="V464" i="11"/>
  <c r="AC464" i="11"/>
  <c r="U464" i="11"/>
  <c r="AB464" i="11"/>
  <c r="T464" i="11"/>
  <c r="AA464" i="11"/>
  <c r="S464" i="11"/>
  <c r="Z464" i="11"/>
  <c r="R464" i="11"/>
  <c r="Y464" i="11"/>
  <c r="P464" i="11"/>
  <c r="G464" i="11"/>
  <c r="M463" i="11"/>
  <c r="H463" i="11"/>
  <c r="W463" i="11"/>
  <c r="AD463" i="11"/>
  <c r="L463" i="11"/>
  <c r="V463" i="11"/>
  <c r="AC463" i="11"/>
  <c r="K463" i="11"/>
  <c r="U463" i="11"/>
  <c r="AB463" i="11"/>
  <c r="J463" i="11"/>
  <c r="T463" i="11"/>
  <c r="AA463" i="11"/>
  <c r="I463" i="11"/>
  <c r="S463" i="11"/>
  <c r="Z463" i="11"/>
  <c r="R463" i="11"/>
  <c r="Y463" i="11"/>
  <c r="P463" i="11"/>
  <c r="F463" i="11"/>
  <c r="G463" i="11"/>
  <c r="W461" i="11"/>
  <c r="AD461" i="11"/>
  <c r="V461" i="11"/>
  <c r="AC461" i="11"/>
  <c r="U461" i="11"/>
  <c r="AB461" i="11"/>
  <c r="T461" i="11"/>
  <c r="AA461" i="11"/>
  <c r="S461" i="11"/>
  <c r="Z461" i="11"/>
  <c r="R461" i="11"/>
  <c r="Y461" i="11"/>
  <c r="P461" i="11"/>
  <c r="G461" i="11"/>
  <c r="W460" i="11"/>
  <c r="AD460" i="11"/>
  <c r="V460" i="11"/>
  <c r="AC460" i="11"/>
  <c r="U460" i="11"/>
  <c r="AB460" i="11"/>
  <c r="T460" i="11"/>
  <c r="AA460" i="11"/>
  <c r="S460" i="11"/>
  <c r="Z460" i="11"/>
  <c r="R460" i="11"/>
  <c r="Y460" i="11"/>
  <c r="P460" i="11"/>
  <c r="G460" i="11"/>
  <c r="W459" i="11"/>
  <c r="AD459" i="11"/>
  <c r="V459" i="11"/>
  <c r="AC459" i="11"/>
  <c r="U459" i="11"/>
  <c r="AB459" i="11"/>
  <c r="T459" i="11"/>
  <c r="AA459" i="11"/>
  <c r="S459" i="11"/>
  <c r="Z459" i="11"/>
  <c r="R459" i="11"/>
  <c r="Y459" i="11"/>
  <c r="P459" i="11"/>
  <c r="G459" i="11"/>
  <c r="W458" i="11"/>
  <c r="AD458" i="11"/>
  <c r="V458" i="11"/>
  <c r="AC458" i="11"/>
  <c r="U458" i="11"/>
  <c r="AB458" i="11"/>
  <c r="T458" i="11"/>
  <c r="AA458" i="11"/>
  <c r="S458" i="11"/>
  <c r="Z458" i="11"/>
  <c r="R458" i="11"/>
  <c r="Y458" i="11"/>
  <c r="P458" i="11"/>
  <c r="G458" i="11"/>
  <c r="M457" i="11"/>
  <c r="H457" i="11"/>
  <c r="W457" i="11"/>
  <c r="AD457" i="11"/>
  <c r="L457" i="11"/>
  <c r="V457" i="11"/>
  <c r="AC457" i="11"/>
  <c r="K457" i="11"/>
  <c r="U457" i="11"/>
  <c r="AB457" i="11"/>
  <c r="J457" i="11"/>
  <c r="T457" i="11"/>
  <c r="AA457" i="11"/>
  <c r="I457" i="11"/>
  <c r="S457" i="11"/>
  <c r="Z457" i="11"/>
  <c r="R457" i="11"/>
  <c r="Y457" i="11"/>
  <c r="P457" i="11"/>
  <c r="F457" i="11"/>
  <c r="G457" i="11"/>
  <c r="W455" i="11"/>
  <c r="AD455" i="11"/>
  <c r="V455" i="11"/>
  <c r="AC455" i="11"/>
  <c r="U455" i="11"/>
  <c r="AB455" i="11"/>
  <c r="T455" i="11"/>
  <c r="AA455" i="11"/>
  <c r="S455" i="11"/>
  <c r="Z455" i="11"/>
  <c r="R455" i="11"/>
  <c r="Y455" i="11"/>
  <c r="P455" i="11"/>
  <c r="G455" i="11"/>
  <c r="W454" i="11"/>
  <c r="AD454" i="11"/>
  <c r="V454" i="11"/>
  <c r="AC454" i="11"/>
  <c r="U454" i="11"/>
  <c r="AB454" i="11"/>
  <c r="T454" i="11"/>
  <c r="AA454" i="11"/>
  <c r="S454" i="11"/>
  <c r="Z454" i="11"/>
  <c r="R454" i="11"/>
  <c r="Y454" i="11"/>
  <c r="P454" i="11"/>
  <c r="G454" i="11"/>
  <c r="W453" i="11"/>
  <c r="AD453" i="11"/>
  <c r="V453" i="11"/>
  <c r="AC453" i="11"/>
  <c r="U453" i="11"/>
  <c r="AB453" i="11"/>
  <c r="T453" i="11"/>
  <c r="AA453" i="11"/>
  <c r="S453" i="11"/>
  <c r="Z453" i="11"/>
  <c r="R453" i="11"/>
  <c r="Y453" i="11"/>
  <c r="P453" i="11"/>
  <c r="G453" i="11"/>
  <c r="W452" i="11"/>
  <c r="AD452" i="11"/>
  <c r="V452" i="11"/>
  <c r="AC452" i="11"/>
  <c r="U452" i="11"/>
  <c r="AB452" i="11"/>
  <c r="T452" i="11"/>
  <c r="AA452" i="11"/>
  <c r="S452" i="11"/>
  <c r="Z452" i="11"/>
  <c r="R452" i="11"/>
  <c r="Y452" i="11"/>
  <c r="P452" i="11"/>
  <c r="G452" i="11"/>
  <c r="M451" i="11"/>
  <c r="H451" i="11"/>
  <c r="W451" i="11"/>
  <c r="AD451" i="11"/>
  <c r="L451" i="11"/>
  <c r="V451" i="11"/>
  <c r="AC451" i="11"/>
  <c r="K451" i="11"/>
  <c r="U451" i="11"/>
  <c r="AB451" i="11"/>
  <c r="J451" i="11"/>
  <c r="T451" i="11"/>
  <c r="AA451" i="11"/>
  <c r="I451" i="11"/>
  <c r="S451" i="11"/>
  <c r="Z451" i="11"/>
  <c r="R451" i="11"/>
  <c r="Y451" i="11"/>
  <c r="P451" i="11"/>
  <c r="F451" i="11"/>
  <c r="G451" i="11"/>
  <c r="W449" i="11"/>
  <c r="AD449" i="11"/>
  <c r="V449" i="11"/>
  <c r="AC449" i="11"/>
  <c r="U449" i="11"/>
  <c r="AB449" i="11"/>
  <c r="T449" i="11"/>
  <c r="AA449" i="11"/>
  <c r="S449" i="11"/>
  <c r="Z449" i="11"/>
  <c r="R449" i="11"/>
  <c r="Y449" i="11"/>
  <c r="P449" i="11"/>
  <c r="G449" i="11"/>
  <c r="W448" i="11"/>
  <c r="AD448" i="11"/>
  <c r="V448" i="11"/>
  <c r="AC448" i="11"/>
  <c r="U448" i="11"/>
  <c r="AB448" i="11"/>
  <c r="T448" i="11"/>
  <c r="AA448" i="11"/>
  <c r="S448" i="11"/>
  <c r="Z448" i="11"/>
  <c r="R448" i="11"/>
  <c r="Y448" i="11"/>
  <c r="P448" i="11"/>
  <c r="G448" i="11"/>
  <c r="W447" i="11"/>
  <c r="AD447" i="11"/>
  <c r="V447" i="11"/>
  <c r="AC447" i="11"/>
  <c r="U447" i="11"/>
  <c r="AB447" i="11"/>
  <c r="T447" i="11"/>
  <c r="AA447" i="11"/>
  <c r="S447" i="11"/>
  <c r="Z447" i="11"/>
  <c r="R447" i="11"/>
  <c r="Y447" i="11"/>
  <c r="P447" i="11"/>
  <c r="G447" i="11"/>
  <c r="W446" i="11"/>
  <c r="AD446" i="11"/>
  <c r="V446" i="11"/>
  <c r="AC446" i="11"/>
  <c r="U446" i="11"/>
  <c r="AB446" i="11"/>
  <c r="T446" i="11"/>
  <c r="AA446" i="11"/>
  <c r="S446" i="11"/>
  <c r="Z446" i="11"/>
  <c r="R446" i="11"/>
  <c r="Y446" i="11"/>
  <c r="P446" i="11"/>
  <c r="G446" i="11"/>
  <c r="M445" i="11"/>
  <c r="H445" i="11"/>
  <c r="W445" i="11"/>
  <c r="AD445" i="11"/>
  <c r="L445" i="11"/>
  <c r="V445" i="11"/>
  <c r="AC445" i="11"/>
  <c r="K445" i="11"/>
  <c r="U445" i="11"/>
  <c r="AB445" i="11"/>
  <c r="J445" i="11"/>
  <c r="T445" i="11"/>
  <c r="AA445" i="11"/>
  <c r="I445" i="11"/>
  <c r="S445" i="11"/>
  <c r="Z445" i="11"/>
  <c r="R445" i="11"/>
  <c r="Y445" i="11"/>
  <c r="P445" i="11"/>
  <c r="F445" i="11"/>
  <c r="G445" i="11"/>
  <c r="W443" i="11"/>
  <c r="AD443" i="11"/>
  <c r="V443" i="11"/>
  <c r="AC443" i="11"/>
  <c r="U443" i="11"/>
  <c r="AB443" i="11"/>
  <c r="T443" i="11"/>
  <c r="AA443" i="11"/>
  <c r="S443" i="11"/>
  <c r="Z443" i="11"/>
  <c r="R443" i="11"/>
  <c r="Y443" i="11"/>
  <c r="P443" i="11"/>
  <c r="G443" i="11"/>
  <c r="W442" i="11"/>
  <c r="AD442" i="11"/>
  <c r="V442" i="11"/>
  <c r="AC442" i="11"/>
  <c r="U442" i="11"/>
  <c r="AB442" i="11"/>
  <c r="T442" i="11"/>
  <c r="AA442" i="11"/>
  <c r="S442" i="11"/>
  <c r="Z442" i="11"/>
  <c r="R442" i="11"/>
  <c r="Y442" i="11"/>
  <c r="P442" i="11"/>
  <c r="G442" i="11"/>
  <c r="W441" i="11"/>
  <c r="AD441" i="11"/>
  <c r="V441" i="11"/>
  <c r="AC441" i="11"/>
  <c r="U441" i="11"/>
  <c r="AB441" i="11"/>
  <c r="T441" i="11"/>
  <c r="AA441" i="11"/>
  <c r="S441" i="11"/>
  <c r="Z441" i="11"/>
  <c r="R441" i="11"/>
  <c r="Y441" i="11"/>
  <c r="P441" i="11"/>
  <c r="G441" i="11"/>
  <c r="W440" i="11"/>
  <c r="AD440" i="11"/>
  <c r="V440" i="11"/>
  <c r="AC440" i="11"/>
  <c r="U440" i="11"/>
  <c r="AB440" i="11"/>
  <c r="T440" i="11"/>
  <c r="AA440" i="11"/>
  <c r="S440" i="11"/>
  <c r="Z440" i="11"/>
  <c r="R440" i="11"/>
  <c r="Y440" i="11"/>
  <c r="P440" i="11"/>
  <c r="G440" i="11"/>
  <c r="M439" i="11"/>
  <c r="H439" i="11"/>
  <c r="W439" i="11"/>
  <c r="AD439" i="11"/>
  <c r="L439" i="11"/>
  <c r="V439" i="11"/>
  <c r="AC439" i="11"/>
  <c r="K439" i="11"/>
  <c r="U439" i="11"/>
  <c r="AB439" i="11"/>
  <c r="J439" i="11"/>
  <c r="T439" i="11"/>
  <c r="AA439" i="11"/>
  <c r="I439" i="11"/>
  <c r="S439" i="11"/>
  <c r="Z439" i="11"/>
  <c r="R439" i="11"/>
  <c r="Y439" i="11"/>
  <c r="P439" i="11"/>
  <c r="F439" i="11"/>
  <c r="G439" i="11"/>
  <c r="W437" i="11"/>
  <c r="AD437" i="11"/>
  <c r="V437" i="11"/>
  <c r="AC437" i="11"/>
  <c r="U437" i="11"/>
  <c r="AB437" i="11"/>
  <c r="T437" i="11"/>
  <c r="AA437" i="11"/>
  <c r="S437" i="11"/>
  <c r="Z437" i="11"/>
  <c r="R437" i="11"/>
  <c r="Y437" i="11"/>
  <c r="P437" i="11"/>
  <c r="G437" i="11"/>
  <c r="W436" i="11"/>
  <c r="AD436" i="11"/>
  <c r="V436" i="11"/>
  <c r="AC436" i="11"/>
  <c r="U436" i="11"/>
  <c r="AB436" i="11"/>
  <c r="T436" i="11"/>
  <c r="AA436" i="11"/>
  <c r="S436" i="11"/>
  <c r="Z436" i="11"/>
  <c r="R436" i="11"/>
  <c r="Y436" i="11"/>
  <c r="P436" i="11"/>
  <c r="G436" i="11"/>
  <c r="W435" i="11"/>
  <c r="AD435" i="11"/>
  <c r="V435" i="11"/>
  <c r="AC435" i="11"/>
  <c r="U435" i="11"/>
  <c r="AB435" i="11"/>
  <c r="T435" i="11"/>
  <c r="AA435" i="11"/>
  <c r="S435" i="11"/>
  <c r="Z435" i="11"/>
  <c r="R435" i="11"/>
  <c r="Y435" i="11"/>
  <c r="P435" i="11"/>
  <c r="G435" i="11"/>
  <c r="W434" i="11"/>
  <c r="AD434" i="11"/>
  <c r="V434" i="11"/>
  <c r="AC434" i="11"/>
  <c r="U434" i="11"/>
  <c r="AB434" i="11"/>
  <c r="T434" i="11"/>
  <c r="AA434" i="11"/>
  <c r="S434" i="11"/>
  <c r="Z434" i="11"/>
  <c r="R434" i="11"/>
  <c r="Y434" i="11"/>
  <c r="P434" i="11"/>
  <c r="G434" i="11"/>
  <c r="M433" i="11"/>
  <c r="H433" i="11"/>
  <c r="W433" i="11"/>
  <c r="AD433" i="11"/>
  <c r="L433" i="11"/>
  <c r="V433" i="11"/>
  <c r="AC433" i="11"/>
  <c r="K433" i="11"/>
  <c r="U433" i="11"/>
  <c r="AB433" i="11"/>
  <c r="J433" i="11"/>
  <c r="T433" i="11"/>
  <c r="AA433" i="11"/>
  <c r="I433" i="11"/>
  <c r="S433" i="11"/>
  <c r="Z433" i="11"/>
  <c r="R433" i="11"/>
  <c r="Y433" i="11"/>
  <c r="P433" i="11"/>
  <c r="F433" i="11"/>
  <c r="G433" i="11"/>
  <c r="W431" i="11"/>
  <c r="AD431" i="11"/>
  <c r="V431" i="11"/>
  <c r="AC431" i="11"/>
  <c r="U431" i="11"/>
  <c r="AB431" i="11"/>
  <c r="T431" i="11"/>
  <c r="AA431" i="11"/>
  <c r="S431" i="11"/>
  <c r="Z431" i="11"/>
  <c r="R431" i="11"/>
  <c r="Y431" i="11"/>
  <c r="P431" i="11"/>
  <c r="G431" i="11"/>
  <c r="W430" i="11"/>
  <c r="AD430" i="11"/>
  <c r="V430" i="11"/>
  <c r="AC430" i="11"/>
  <c r="U430" i="11"/>
  <c r="AB430" i="11"/>
  <c r="T430" i="11"/>
  <c r="AA430" i="11"/>
  <c r="S430" i="11"/>
  <c r="Z430" i="11"/>
  <c r="R430" i="11"/>
  <c r="Y430" i="11"/>
  <c r="P430" i="11"/>
  <c r="G430" i="11"/>
  <c r="W429" i="11"/>
  <c r="AD429" i="11"/>
  <c r="V429" i="11"/>
  <c r="AC429" i="11"/>
  <c r="U429" i="11"/>
  <c r="AB429" i="11"/>
  <c r="T429" i="11"/>
  <c r="AA429" i="11"/>
  <c r="S429" i="11"/>
  <c r="Z429" i="11"/>
  <c r="R429" i="11"/>
  <c r="Y429" i="11"/>
  <c r="P429" i="11"/>
  <c r="G429" i="11"/>
  <c r="W428" i="11"/>
  <c r="AD428" i="11"/>
  <c r="V428" i="11"/>
  <c r="AC428" i="11"/>
  <c r="U428" i="11"/>
  <c r="AB428" i="11"/>
  <c r="T428" i="11"/>
  <c r="AA428" i="11"/>
  <c r="S428" i="11"/>
  <c r="Z428" i="11"/>
  <c r="R428" i="11"/>
  <c r="Y428" i="11"/>
  <c r="P428" i="11"/>
  <c r="G428" i="11"/>
  <c r="M427" i="11"/>
  <c r="H427" i="11"/>
  <c r="W427" i="11"/>
  <c r="AD427" i="11"/>
  <c r="L427" i="11"/>
  <c r="V427" i="11"/>
  <c r="AC427" i="11"/>
  <c r="K427" i="11"/>
  <c r="U427" i="11"/>
  <c r="AB427" i="11"/>
  <c r="J427" i="11"/>
  <c r="T427" i="11"/>
  <c r="AA427" i="11"/>
  <c r="I427" i="11"/>
  <c r="S427" i="11"/>
  <c r="Z427" i="11"/>
  <c r="R427" i="11"/>
  <c r="Y427" i="11"/>
  <c r="P427" i="11"/>
  <c r="F427" i="11"/>
  <c r="G427" i="11"/>
  <c r="M425" i="11"/>
  <c r="H425" i="11"/>
  <c r="W425" i="11"/>
  <c r="AD425" i="11"/>
  <c r="L425" i="11"/>
  <c r="V425" i="11"/>
  <c r="AC425" i="11"/>
  <c r="K425" i="11"/>
  <c r="U425" i="11"/>
  <c r="AB425" i="11"/>
  <c r="J425" i="11"/>
  <c r="T425" i="11"/>
  <c r="AA425" i="11"/>
  <c r="I425" i="11"/>
  <c r="S425" i="11"/>
  <c r="Z425" i="11"/>
  <c r="R425" i="11"/>
  <c r="Y425" i="11"/>
  <c r="P425" i="11"/>
  <c r="F425" i="11"/>
  <c r="G425" i="11"/>
  <c r="M424" i="11"/>
  <c r="H424" i="11"/>
  <c r="W424" i="11"/>
  <c r="AD424" i="11"/>
  <c r="L424" i="11"/>
  <c r="V424" i="11"/>
  <c r="AC424" i="11"/>
  <c r="K424" i="11"/>
  <c r="U424" i="11"/>
  <c r="AB424" i="11"/>
  <c r="J424" i="11"/>
  <c r="T424" i="11"/>
  <c r="AA424" i="11"/>
  <c r="I424" i="11"/>
  <c r="S424" i="11"/>
  <c r="Z424" i="11"/>
  <c r="R424" i="11"/>
  <c r="Y424" i="11"/>
  <c r="P424" i="11"/>
  <c r="F424" i="11"/>
  <c r="G424" i="11"/>
  <c r="M423" i="11"/>
  <c r="H423" i="11"/>
  <c r="W423" i="11"/>
  <c r="AD423" i="11"/>
  <c r="L423" i="11"/>
  <c r="V423" i="11"/>
  <c r="AC423" i="11"/>
  <c r="K423" i="11"/>
  <c r="U423" i="11"/>
  <c r="AB423" i="11"/>
  <c r="J423" i="11"/>
  <c r="T423" i="11"/>
  <c r="AA423" i="11"/>
  <c r="I423" i="11"/>
  <c r="S423" i="11"/>
  <c r="Z423" i="11"/>
  <c r="R423" i="11"/>
  <c r="Y423" i="11"/>
  <c r="P423" i="11"/>
  <c r="F423" i="11"/>
  <c r="G423" i="11"/>
  <c r="M422" i="11"/>
  <c r="H422" i="11"/>
  <c r="W422" i="11"/>
  <c r="AD422" i="11"/>
  <c r="L422" i="11"/>
  <c r="V422" i="11"/>
  <c r="AC422" i="11"/>
  <c r="K422" i="11"/>
  <c r="U422" i="11"/>
  <c r="AB422" i="11"/>
  <c r="J422" i="11"/>
  <c r="T422" i="11"/>
  <c r="AA422" i="11"/>
  <c r="I422" i="11"/>
  <c r="S422" i="11"/>
  <c r="Z422" i="11"/>
  <c r="R422" i="11"/>
  <c r="Y422" i="11"/>
  <c r="P422" i="11"/>
  <c r="F422" i="11"/>
  <c r="G422" i="11"/>
  <c r="M421" i="11"/>
  <c r="H421" i="11"/>
  <c r="W421" i="11"/>
  <c r="AD421" i="11"/>
  <c r="L421" i="11"/>
  <c r="V421" i="11"/>
  <c r="AC421" i="11"/>
  <c r="K421" i="11"/>
  <c r="U421" i="11"/>
  <c r="AB421" i="11"/>
  <c r="J421" i="11"/>
  <c r="T421" i="11"/>
  <c r="AA421" i="11"/>
  <c r="I421" i="11"/>
  <c r="S421" i="11"/>
  <c r="Z421" i="11"/>
  <c r="R421" i="11"/>
  <c r="Y421" i="11"/>
  <c r="P421" i="11"/>
  <c r="F421" i="11"/>
  <c r="G421" i="11"/>
  <c r="W418" i="11"/>
  <c r="AD418" i="11"/>
  <c r="V418" i="11"/>
  <c r="AC418" i="11"/>
  <c r="U418" i="11"/>
  <c r="AB418" i="11"/>
  <c r="T418" i="11"/>
  <c r="AA418" i="11"/>
  <c r="S418" i="11"/>
  <c r="Z418" i="11"/>
  <c r="R418" i="11"/>
  <c r="Y418" i="11"/>
  <c r="P418" i="11"/>
  <c r="G418" i="11"/>
  <c r="W417" i="11"/>
  <c r="AD417" i="11"/>
  <c r="V417" i="11"/>
  <c r="AC417" i="11"/>
  <c r="U417" i="11"/>
  <c r="AB417" i="11"/>
  <c r="T417" i="11"/>
  <c r="AA417" i="11"/>
  <c r="S417" i="11"/>
  <c r="Z417" i="11"/>
  <c r="R417" i="11"/>
  <c r="Y417" i="11"/>
  <c r="P417" i="11"/>
  <c r="G417" i="11"/>
  <c r="W416" i="11"/>
  <c r="AD416" i="11"/>
  <c r="V416" i="11"/>
  <c r="AC416" i="11"/>
  <c r="U416" i="11"/>
  <c r="AB416" i="11"/>
  <c r="T416" i="11"/>
  <c r="AA416" i="11"/>
  <c r="S416" i="11"/>
  <c r="Z416" i="11"/>
  <c r="R416" i="11"/>
  <c r="Y416" i="11"/>
  <c r="P416" i="11"/>
  <c r="G416" i="11"/>
  <c r="W415" i="11"/>
  <c r="AD415" i="11"/>
  <c r="V415" i="11"/>
  <c r="AC415" i="11"/>
  <c r="U415" i="11"/>
  <c r="AB415" i="11"/>
  <c r="T415" i="11"/>
  <c r="AA415" i="11"/>
  <c r="S415" i="11"/>
  <c r="Z415" i="11"/>
  <c r="R415" i="11"/>
  <c r="Y415" i="11"/>
  <c r="P415" i="11"/>
  <c r="G415" i="11"/>
  <c r="M414" i="11"/>
  <c r="H414" i="11"/>
  <c r="W414" i="11"/>
  <c r="AD414" i="11"/>
  <c r="L414" i="11"/>
  <c r="V414" i="11"/>
  <c r="AC414" i="11"/>
  <c r="K414" i="11"/>
  <c r="U414" i="11"/>
  <c r="AB414" i="11"/>
  <c r="J414" i="11"/>
  <c r="T414" i="11"/>
  <c r="AA414" i="11"/>
  <c r="I414" i="11"/>
  <c r="S414" i="11"/>
  <c r="Z414" i="11"/>
  <c r="R414" i="11"/>
  <c r="Y414" i="11"/>
  <c r="P414" i="11"/>
  <c r="F414" i="11"/>
  <c r="G414" i="11"/>
  <c r="W412" i="11"/>
  <c r="AD412" i="11"/>
  <c r="V412" i="11"/>
  <c r="AC412" i="11"/>
  <c r="U412" i="11"/>
  <c r="AB412" i="11"/>
  <c r="T412" i="11"/>
  <c r="AA412" i="11"/>
  <c r="S412" i="11"/>
  <c r="Z412" i="11"/>
  <c r="R412" i="11"/>
  <c r="Y412" i="11"/>
  <c r="P412" i="11"/>
  <c r="G412" i="11"/>
  <c r="W411" i="11"/>
  <c r="AD411" i="11"/>
  <c r="V411" i="11"/>
  <c r="AC411" i="11"/>
  <c r="U411" i="11"/>
  <c r="AB411" i="11"/>
  <c r="T411" i="11"/>
  <c r="AA411" i="11"/>
  <c r="S411" i="11"/>
  <c r="Z411" i="11"/>
  <c r="R411" i="11"/>
  <c r="Y411" i="11"/>
  <c r="P411" i="11"/>
  <c r="G411" i="11"/>
  <c r="W410" i="11"/>
  <c r="AD410" i="11"/>
  <c r="V410" i="11"/>
  <c r="AC410" i="11"/>
  <c r="U410" i="11"/>
  <c r="AB410" i="11"/>
  <c r="T410" i="11"/>
  <c r="AA410" i="11"/>
  <c r="S410" i="11"/>
  <c r="Z410" i="11"/>
  <c r="R410" i="11"/>
  <c r="Y410" i="11"/>
  <c r="P410" i="11"/>
  <c r="G410" i="11"/>
  <c r="W409" i="11"/>
  <c r="AD409" i="11"/>
  <c r="V409" i="11"/>
  <c r="AC409" i="11"/>
  <c r="U409" i="11"/>
  <c r="AB409" i="11"/>
  <c r="T409" i="11"/>
  <c r="AA409" i="11"/>
  <c r="S409" i="11"/>
  <c r="Z409" i="11"/>
  <c r="R409" i="11"/>
  <c r="Y409" i="11"/>
  <c r="P409" i="11"/>
  <c r="G409" i="11"/>
  <c r="M408" i="11"/>
  <c r="H408" i="11"/>
  <c r="W408" i="11"/>
  <c r="AD408" i="11"/>
  <c r="L408" i="11"/>
  <c r="V408" i="11"/>
  <c r="AC408" i="11"/>
  <c r="K408" i="11"/>
  <c r="U408" i="11"/>
  <c r="AB408" i="11"/>
  <c r="J408" i="11"/>
  <c r="T408" i="11"/>
  <c r="AA408" i="11"/>
  <c r="I408" i="11"/>
  <c r="S408" i="11"/>
  <c r="Z408" i="11"/>
  <c r="R408" i="11"/>
  <c r="Y408" i="11"/>
  <c r="P408" i="11"/>
  <c r="F408" i="11"/>
  <c r="G408" i="11"/>
  <c r="W406" i="11"/>
  <c r="AD406" i="11"/>
  <c r="V406" i="11"/>
  <c r="AC406" i="11"/>
  <c r="U406" i="11"/>
  <c r="AB406" i="11"/>
  <c r="T406" i="11"/>
  <c r="AA406" i="11"/>
  <c r="S406" i="11"/>
  <c r="Z406" i="11"/>
  <c r="R406" i="11"/>
  <c r="Y406" i="11"/>
  <c r="P406" i="11"/>
  <c r="G406" i="11"/>
  <c r="W405" i="11"/>
  <c r="AD405" i="11"/>
  <c r="V405" i="11"/>
  <c r="AC405" i="11"/>
  <c r="U405" i="11"/>
  <c r="AB405" i="11"/>
  <c r="T405" i="11"/>
  <c r="AA405" i="11"/>
  <c r="S405" i="11"/>
  <c r="Z405" i="11"/>
  <c r="R405" i="11"/>
  <c r="Y405" i="11"/>
  <c r="P405" i="11"/>
  <c r="G405" i="11"/>
  <c r="W404" i="11"/>
  <c r="AD404" i="11"/>
  <c r="V404" i="11"/>
  <c r="AC404" i="11"/>
  <c r="U404" i="11"/>
  <c r="AB404" i="11"/>
  <c r="T404" i="11"/>
  <c r="AA404" i="11"/>
  <c r="S404" i="11"/>
  <c r="Z404" i="11"/>
  <c r="R404" i="11"/>
  <c r="Y404" i="11"/>
  <c r="P404" i="11"/>
  <c r="G404" i="11"/>
  <c r="W403" i="11"/>
  <c r="AD403" i="11"/>
  <c r="V403" i="11"/>
  <c r="AC403" i="11"/>
  <c r="U403" i="11"/>
  <c r="AB403" i="11"/>
  <c r="T403" i="11"/>
  <c r="AA403" i="11"/>
  <c r="S403" i="11"/>
  <c r="Z403" i="11"/>
  <c r="R403" i="11"/>
  <c r="Y403" i="11"/>
  <c r="P403" i="11"/>
  <c r="G403" i="11"/>
  <c r="M402" i="11"/>
  <c r="H402" i="11"/>
  <c r="W402" i="11"/>
  <c r="AD402" i="11"/>
  <c r="L402" i="11"/>
  <c r="V402" i="11"/>
  <c r="AC402" i="11"/>
  <c r="K402" i="11"/>
  <c r="U402" i="11"/>
  <c r="AB402" i="11"/>
  <c r="J402" i="11"/>
  <c r="T402" i="11"/>
  <c r="AA402" i="11"/>
  <c r="I402" i="11"/>
  <c r="S402" i="11"/>
  <c r="Z402" i="11"/>
  <c r="R402" i="11"/>
  <c r="Y402" i="11"/>
  <c r="P402" i="11"/>
  <c r="F402" i="11"/>
  <c r="G402" i="11"/>
  <c r="W400" i="11"/>
  <c r="AD400" i="11"/>
  <c r="V400" i="11"/>
  <c r="AC400" i="11"/>
  <c r="U400" i="11"/>
  <c r="AB400" i="11"/>
  <c r="T400" i="11"/>
  <c r="AA400" i="11"/>
  <c r="S400" i="11"/>
  <c r="Z400" i="11"/>
  <c r="R400" i="11"/>
  <c r="Y400" i="11"/>
  <c r="P400" i="11"/>
  <c r="G400" i="11"/>
  <c r="W399" i="11"/>
  <c r="AD399" i="11"/>
  <c r="V399" i="11"/>
  <c r="AC399" i="11"/>
  <c r="U399" i="11"/>
  <c r="AB399" i="11"/>
  <c r="T399" i="11"/>
  <c r="AA399" i="11"/>
  <c r="S399" i="11"/>
  <c r="Z399" i="11"/>
  <c r="R399" i="11"/>
  <c r="Y399" i="11"/>
  <c r="P399" i="11"/>
  <c r="G399" i="11"/>
  <c r="W398" i="11"/>
  <c r="AD398" i="11"/>
  <c r="V398" i="11"/>
  <c r="AC398" i="11"/>
  <c r="U398" i="11"/>
  <c r="AB398" i="11"/>
  <c r="T398" i="11"/>
  <c r="AA398" i="11"/>
  <c r="S398" i="11"/>
  <c r="Z398" i="11"/>
  <c r="R398" i="11"/>
  <c r="Y398" i="11"/>
  <c r="P398" i="11"/>
  <c r="G398" i="11"/>
  <c r="W397" i="11"/>
  <c r="AD397" i="11"/>
  <c r="V397" i="11"/>
  <c r="AC397" i="11"/>
  <c r="U397" i="11"/>
  <c r="AB397" i="11"/>
  <c r="T397" i="11"/>
  <c r="AA397" i="11"/>
  <c r="S397" i="11"/>
  <c r="Z397" i="11"/>
  <c r="R397" i="11"/>
  <c r="Y397" i="11"/>
  <c r="P397" i="11"/>
  <c r="G397" i="11"/>
  <c r="M396" i="11"/>
  <c r="H396" i="11"/>
  <c r="W396" i="11"/>
  <c r="AD396" i="11"/>
  <c r="L396" i="11"/>
  <c r="V396" i="11"/>
  <c r="AC396" i="11"/>
  <c r="K396" i="11"/>
  <c r="U396" i="11"/>
  <c r="AB396" i="11"/>
  <c r="J396" i="11"/>
  <c r="T396" i="11"/>
  <c r="AA396" i="11"/>
  <c r="I396" i="11"/>
  <c r="S396" i="11"/>
  <c r="Z396" i="11"/>
  <c r="R396" i="11"/>
  <c r="Y396" i="11"/>
  <c r="P396" i="11"/>
  <c r="F396" i="11"/>
  <c r="G396" i="11"/>
  <c r="W394" i="11"/>
  <c r="AD394" i="11"/>
  <c r="V394" i="11"/>
  <c r="AC394" i="11"/>
  <c r="U394" i="11"/>
  <c r="AB394" i="11"/>
  <c r="T394" i="11"/>
  <c r="AA394" i="11"/>
  <c r="S394" i="11"/>
  <c r="Z394" i="11"/>
  <c r="R394" i="11"/>
  <c r="Y394" i="11"/>
  <c r="P394" i="11"/>
  <c r="G394" i="11"/>
  <c r="W393" i="11"/>
  <c r="AD393" i="11"/>
  <c r="V393" i="11"/>
  <c r="AC393" i="11"/>
  <c r="U393" i="11"/>
  <c r="AB393" i="11"/>
  <c r="T393" i="11"/>
  <c r="AA393" i="11"/>
  <c r="S393" i="11"/>
  <c r="Z393" i="11"/>
  <c r="R393" i="11"/>
  <c r="Y393" i="11"/>
  <c r="P393" i="11"/>
  <c r="G393" i="11"/>
  <c r="W392" i="11"/>
  <c r="AD392" i="11"/>
  <c r="V392" i="11"/>
  <c r="AC392" i="11"/>
  <c r="U392" i="11"/>
  <c r="AB392" i="11"/>
  <c r="T392" i="11"/>
  <c r="AA392" i="11"/>
  <c r="S392" i="11"/>
  <c r="Z392" i="11"/>
  <c r="R392" i="11"/>
  <c r="Y392" i="11"/>
  <c r="P392" i="11"/>
  <c r="G392" i="11"/>
  <c r="W391" i="11"/>
  <c r="AD391" i="11"/>
  <c r="V391" i="11"/>
  <c r="AC391" i="11"/>
  <c r="U391" i="11"/>
  <c r="AB391" i="11"/>
  <c r="T391" i="11"/>
  <c r="AA391" i="11"/>
  <c r="S391" i="11"/>
  <c r="Z391" i="11"/>
  <c r="R391" i="11"/>
  <c r="Y391" i="11"/>
  <c r="P391" i="11"/>
  <c r="G391" i="11"/>
  <c r="M390" i="11"/>
  <c r="H390" i="11"/>
  <c r="W390" i="11"/>
  <c r="AD390" i="11"/>
  <c r="L390" i="11"/>
  <c r="V390" i="11"/>
  <c r="AC390" i="11"/>
  <c r="K390" i="11"/>
  <c r="U390" i="11"/>
  <c r="AB390" i="11"/>
  <c r="J390" i="11"/>
  <c r="T390" i="11"/>
  <c r="AA390" i="11"/>
  <c r="I390" i="11"/>
  <c r="S390" i="11"/>
  <c r="Z390" i="11"/>
  <c r="R390" i="11"/>
  <c r="Y390" i="11"/>
  <c r="P390" i="11"/>
  <c r="F390" i="11"/>
  <c r="G390" i="11"/>
  <c r="W388" i="11"/>
  <c r="AD388" i="11"/>
  <c r="V388" i="11"/>
  <c r="AC388" i="11"/>
  <c r="U388" i="11"/>
  <c r="AB388" i="11"/>
  <c r="T388" i="11"/>
  <c r="AA388" i="11"/>
  <c r="S388" i="11"/>
  <c r="Z388" i="11"/>
  <c r="R388" i="11"/>
  <c r="Y388" i="11"/>
  <c r="P388" i="11"/>
  <c r="G388" i="11"/>
  <c r="W387" i="11"/>
  <c r="AD387" i="11"/>
  <c r="V387" i="11"/>
  <c r="AC387" i="11"/>
  <c r="U387" i="11"/>
  <c r="AB387" i="11"/>
  <c r="T387" i="11"/>
  <c r="AA387" i="11"/>
  <c r="S387" i="11"/>
  <c r="Z387" i="11"/>
  <c r="R387" i="11"/>
  <c r="Y387" i="11"/>
  <c r="P387" i="11"/>
  <c r="G387" i="11"/>
  <c r="W386" i="11"/>
  <c r="AD386" i="11"/>
  <c r="V386" i="11"/>
  <c r="AC386" i="11"/>
  <c r="U386" i="11"/>
  <c r="AB386" i="11"/>
  <c r="T386" i="11"/>
  <c r="AA386" i="11"/>
  <c r="S386" i="11"/>
  <c r="Z386" i="11"/>
  <c r="R386" i="11"/>
  <c r="Y386" i="11"/>
  <c r="P386" i="11"/>
  <c r="G386" i="11"/>
  <c r="W385" i="11"/>
  <c r="AD385" i="11"/>
  <c r="V385" i="11"/>
  <c r="AC385" i="11"/>
  <c r="U385" i="11"/>
  <c r="AB385" i="11"/>
  <c r="T385" i="11"/>
  <c r="AA385" i="11"/>
  <c r="S385" i="11"/>
  <c r="Z385" i="11"/>
  <c r="R385" i="11"/>
  <c r="Y385" i="11"/>
  <c r="P385" i="11"/>
  <c r="G385" i="11"/>
  <c r="M384" i="11"/>
  <c r="H384" i="11"/>
  <c r="W384" i="11"/>
  <c r="AD384" i="11"/>
  <c r="L384" i="11"/>
  <c r="V384" i="11"/>
  <c r="AC384" i="11"/>
  <c r="K384" i="11"/>
  <c r="U384" i="11"/>
  <c r="AB384" i="11"/>
  <c r="J384" i="11"/>
  <c r="T384" i="11"/>
  <c r="AA384" i="11"/>
  <c r="I384" i="11"/>
  <c r="S384" i="11"/>
  <c r="Z384" i="11"/>
  <c r="R384" i="11"/>
  <c r="Y384" i="11"/>
  <c r="P384" i="11"/>
  <c r="F384" i="11"/>
  <c r="G384" i="11"/>
  <c r="W382" i="11"/>
  <c r="AD382" i="11"/>
  <c r="V382" i="11"/>
  <c r="AC382" i="11"/>
  <c r="U382" i="11"/>
  <c r="AB382" i="11"/>
  <c r="T382" i="11"/>
  <c r="AA382" i="11"/>
  <c r="S382" i="11"/>
  <c r="Z382" i="11"/>
  <c r="R382" i="11"/>
  <c r="Y382" i="11"/>
  <c r="P382" i="11"/>
  <c r="G382" i="11"/>
  <c r="W381" i="11"/>
  <c r="AD381" i="11"/>
  <c r="V381" i="11"/>
  <c r="AC381" i="11"/>
  <c r="U381" i="11"/>
  <c r="AB381" i="11"/>
  <c r="T381" i="11"/>
  <c r="AA381" i="11"/>
  <c r="S381" i="11"/>
  <c r="Z381" i="11"/>
  <c r="R381" i="11"/>
  <c r="Y381" i="11"/>
  <c r="P381" i="11"/>
  <c r="G381" i="11"/>
  <c r="W380" i="11"/>
  <c r="AD380" i="11"/>
  <c r="V380" i="11"/>
  <c r="AC380" i="11"/>
  <c r="U380" i="11"/>
  <c r="AB380" i="11"/>
  <c r="T380" i="11"/>
  <c r="AA380" i="11"/>
  <c r="S380" i="11"/>
  <c r="Z380" i="11"/>
  <c r="R380" i="11"/>
  <c r="Y380" i="11"/>
  <c r="P380" i="11"/>
  <c r="G380" i="11"/>
  <c r="W379" i="11"/>
  <c r="AD379" i="11"/>
  <c r="V379" i="11"/>
  <c r="AC379" i="11"/>
  <c r="U379" i="11"/>
  <c r="AB379" i="11"/>
  <c r="T379" i="11"/>
  <c r="AA379" i="11"/>
  <c r="S379" i="11"/>
  <c r="Z379" i="11"/>
  <c r="R379" i="11"/>
  <c r="Y379" i="11"/>
  <c r="P379" i="11"/>
  <c r="G379" i="11"/>
  <c r="M378" i="11"/>
  <c r="H378" i="11"/>
  <c r="W378" i="11"/>
  <c r="AD378" i="11"/>
  <c r="L378" i="11"/>
  <c r="V378" i="11"/>
  <c r="AC378" i="11"/>
  <c r="K378" i="11"/>
  <c r="U378" i="11"/>
  <c r="AB378" i="11"/>
  <c r="J378" i="11"/>
  <c r="T378" i="11"/>
  <c r="AA378" i="11"/>
  <c r="I378" i="11"/>
  <c r="S378" i="11"/>
  <c r="Z378" i="11"/>
  <c r="R378" i="11"/>
  <c r="Y378" i="11"/>
  <c r="P378" i="11"/>
  <c r="F378" i="11"/>
  <c r="G378" i="11"/>
  <c r="W376" i="11"/>
  <c r="AD376" i="11"/>
  <c r="V376" i="11"/>
  <c r="AC376" i="11"/>
  <c r="U376" i="11"/>
  <c r="AB376" i="11"/>
  <c r="T376" i="11"/>
  <c r="AA376" i="11"/>
  <c r="S376" i="11"/>
  <c r="Z376" i="11"/>
  <c r="R376" i="11"/>
  <c r="Y376" i="11"/>
  <c r="P376" i="11"/>
  <c r="G376" i="11"/>
  <c r="W375" i="11"/>
  <c r="AD375" i="11"/>
  <c r="V375" i="11"/>
  <c r="AC375" i="11"/>
  <c r="U375" i="11"/>
  <c r="AB375" i="11"/>
  <c r="T375" i="11"/>
  <c r="AA375" i="11"/>
  <c r="S375" i="11"/>
  <c r="Z375" i="11"/>
  <c r="R375" i="11"/>
  <c r="Y375" i="11"/>
  <c r="P375" i="11"/>
  <c r="G375" i="11"/>
  <c r="W374" i="11"/>
  <c r="AD374" i="11"/>
  <c r="V374" i="11"/>
  <c r="AC374" i="11"/>
  <c r="U374" i="11"/>
  <c r="AB374" i="11"/>
  <c r="T374" i="11"/>
  <c r="AA374" i="11"/>
  <c r="S374" i="11"/>
  <c r="Z374" i="11"/>
  <c r="R374" i="11"/>
  <c r="Y374" i="11"/>
  <c r="P374" i="11"/>
  <c r="G374" i="11"/>
  <c r="W373" i="11"/>
  <c r="AD373" i="11"/>
  <c r="V373" i="11"/>
  <c r="AC373" i="11"/>
  <c r="U373" i="11"/>
  <c r="AB373" i="11"/>
  <c r="T373" i="11"/>
  <c r="AA373" i="11"/>
  <c r="S373" i="11"/>
  <c r="Z373" i="11"/>
  <c r="R373" i="11"/>
  <c r="Y373" i="11"/>
  <c r="P373" i="11"/>
  <c r="G373" i="11"/>
  <c r="M372" i="11"/>
  <c r="H372" i="11"/>
  <c r="W372" i="11"/>
  <c r="AD372" i="11"/>
  <c r="L372" i="11"/>
  <c r="V372" i="11"/>
  <c r="AC372" i="11"/>
  <c r="K372" i="11"/>
  <c r="U372" i="11"/>
  <c r="AB372" i="11"/>
  <c r="J372" i="11"/>
  <c r="T372" i="11"/>
  <c r="AA372" i="11"/>
  <c r="I372" i="11"/>
  <c r="S372" i="11"/>
  <c r="Z372" i="11"/>
  <c r="R372" i="11"/>
  <c r="Y372" i="11"/>
  <c r="P372" i="11"/>
  <c r="F372" i="11"/>
  <c r="G372" i="11"/>
  <c r="W370" i="11"/>
  <c r="AD370" i="11"/>
  <c r="V370" i="11"/>
  <c r="AC370" i="11"/>
  <c r="U370" i="11"/>
  <c r="AB370" i="11"/>
  <c r="T370" i="11"/>
  <c r="AA370" i="11"/>
  <c r="S370" i="11"/>
  <c r="Z370" i="11"/>
  <c r="R370" i="11"/>
  <c r="Y370" i="11"/>
  <c r="P370" i="11"/>
  <c r="G370" i="11"/>
  <c r="W369" i="11"/>
  <c r="AD369" i="11"/>
  <c r="V369" i="11"/>
  <c r="AC369" i="11"/>
  <c r="U369" i="11"/>
  <c r="AB369" i="11"/>
  <c r="T369" i="11"/>
  <c r="AA369" i="11"/>
  <c r="S369" i="11"/>
  <c r="Z369" i="11"/>
  <c r="R369" i="11"/>
  <c r="Y369" i="11"/>
  <c r="P369" i="11"/>
  <c r="G369" i="11"/>
  <c r="W368" i="11"/>
  <c r="AD368" i="11"/>
  <c r="V368" i="11"/>
  <c r="AC368" i="11"/>
  <c r="U368" i="11"/>
  <c r="AB368" i="11"/>
  <c r="T368" i="11"/>
  <c r="AA368" i="11"/>
  <c r="S368" i="11"/>
  <c r="Z368" i="11"/>
  <c r="R368" i="11"/>
  <c r="Y368" i="11"/>
  <c r="P368" i="11"/>
  <c r="G368" i="11"/>
  <c r="W367" i="11"/>
  <c r="AD367" i="11"/>
  <c r="V367" i="11"/>
  <c r="AC367" i="11"/>
  <c r="U367" i="11"/>
  <c r="AB367" i="11"/>
  <c r="T367" i="11"/>
  <c r="AA367" i="11"/>
  <c r="S367" i="11"/>
  <c r="Z367" i="11"/>
  <c r="R367" i="11"/>
  <c r="Y367" i="11"/>
  <c r="P367" i="11"/>
  <c r="G367" i="11"/>
  <c r="M366" i="11"/>
  <c r="H366" i="11"/>
  <c r="W366" i="11"/>
  <c r="AD366" i="11"/>
  <c r="L366" i="11"/>
  <c r="V366" i="11"/>
  <c r="AC366" i="11"/>
  <c r="K366" i="11"/>
  <c r="U366" i="11"/>
  <c r="AB366" i="11"/>
  <c r="J366" i="11"/>
  <c r="T366" i="11"/>
  <c r="AA366" i="11"/>
  <c r="I366" i="11"/>
  <c r="S366" i="11"/>
  <c r="Z366" i="11"/>
  <c r="R366" i="11"/>
  <c r="Y366" i="11"/>
  <c r="P366" i="11"/>
  <c r="F366" i="11"/>
  <c r="G366" i="11"/>
  <c r="W364" i="11"/>
  <c r="AD364" i="11"/>
  <c r="V364" i="11"/>
  <c r="AC364" i="11"/>
  <c r="U364" i="11"/>
  <c r="AB364" i="11"/>
  <c r="T364" i="11"/>
  <c r="AA364" i="11"/>
  <c r="S364" i="11"/>
  <c r="Z364" i="11"/>
  <c r="R364" i="11"/>
  <c r="Y364" i="11"/>
  <c r="P364" i="11"/>
  <c r="G364" i="11"/>
  <c r="W363" i="11"/>
  <c r="AD363" i="11"/>
  <c r="V363" i="11"/>
  <c r="AC363" i="11"/>
  <c r="U363" i="11"/>
  <c r="AB363" i="11"/>
  <c r="T363" i="11"/>
  <c r="AA363" i="11"/>
  <c r="S363" i="11"/>
  <c r="Z363" i="11"/>
  <c r="R363" i="11"/>
  <c r="Y363" i="11"/>
  <c r="P363" i="11"/>
  <c r="G363" i="11"/>
  <c r="W362" i="11"/>
  <c r="AD362" i="11"/>
  <c r="V362" i="11"/>
  <c r="AC362" i="11"/>
  <c r="U362" i="11"/>
  <c r="AB362" i="11"/>
  <c r="T362" i="11"/>
  <c r="AA362" i="11"/>
  <c r="S362" i="11"/>
  <c r="Z362" i="11"/>
  <c r="R362" i="11"/>
  <c r="Y362" i="11"/>
  <c r="P362" i="11"/>
  <c r="G362" i="11"/>
  <c r="W361" i="11"/>
  <c r="AD361" i="11"/>
  <c r="V361" i="11"/>
  <c r="AC361" i="11"/>
  <c r="U361" i="11"/>
  <c r="AB361" i="11"/>
  <c r="T361" i="11"/>
  <c r="AA361" i="11"/>
  <c r="S361" i="11"/>
  <c r="Z361" i="11"/>
  <c r="R361" i="11"/>
  <c r="Y361" i="11"/>
  <c r="P361" i="11"/>
  <c r="G361" i="11"/>
  <c r="M360" i="11"/>
  <c r="H360" i="11"/>
  <c r="W360" i="11"/>
  <c r="AD360" i="11"/>
  <c r="L360" i="11"/>
  <c r="V360" i="11"/>
  <c r="AC360" i="11"/>
  <c r="K360" i="11"/>
  <c r="U360" i="11"/>
  <c r="AB360" i="11"/>
  <c r="J360" i="11"/>
  <c r="T360" i="11"/>
  <c r="AA360" i="11"/>
  <c r="I360" i="11"/>
  <c r="S360" i="11"/>
  <c r="Z360" i="11"/>
  <c r="R360" i="11"/>
  <c r="Y360" i="11"/>
  <c r="P360" i="11"/>
  <c r="F360" i="11"/>
  <c r="G360" i="11"/>
  <c r="W358" i="11"/>
  <c r="AD358" i="11"/>
  <c r="V358" i="11"/>
  <c r="AC358" i="11"/>
  <c r="U358" i="11"/>
  <c r="AB358" i="11"/>
  <c r="T358" i="11"/>
  <c r="AA358" i="11"/>
  <c r="S358" i="11"/>
  <c r="Z358" i="11"/>
  <c r="R358" i="11"/>
  <c r="Y358" i="11"/>
  <c r="P358" i="11"/>
  <c r="G358" i="11"/>
  <c r="W357" i="11"/>
  <c r="AD357" i="11"/>
  <c r="V357" i="11"/>
  <c r="AC357" i="11"/>
  <c r="U357" i="11"/>
  <c r="AB357" i="11"/>
  <c r="T357" i="11"/>
  <c r="AA357" i="11"/>
  <c r="S357" i="11"/>
  <c r="Z357" i="11"/>
  <c r="R357" i="11"/>
  <c r="Y357" i="11"/>
  <c r="P357" i="11"/>
  <c r="G357" i="11"/>
  <c r="W356" i="11"/>
  <c r="AD356" i="11"/>
  <c r="V356" i="11"/>
  <c r="AC356" i="11"/>
  <c r="U356" i="11"/>
  <c r="AB356" i="11"/>
  <c r="T356" i="11"/>
  <c r="AA356" i="11"/>
  <c r="S356" i="11"/>
  <c r="Z356" i="11"/>
  <c r="R356" i="11"/>
  <c r="Y356" i="11"/>
  <c r="P356" i="11"/>
  <c r="G356" i="11"/>
  <c r="W355" i="11"/>
  <c r="AD355" i="11"/>
  <c r="V355" i="11"/>
  <c r="AC355" i="11"/>
  <c r="U355" i="11"/>
  <c r="AB355" i="11"/>
  <c r="T355" i="11"/>
  <c r="AA355" i="11"/>
  <c r="S355" i="11"/>
  <c r="Z355" i="11"/>
  <c r="R355" i="11"/>
  <c r="Y355" i="11"/>
  <c r="P355" i="11"/>
  <c r="G355" i="11"/>
  <c r="M354" i="11"/>
  <c r="H354" i="11"/>
  <c r="W354" i="11"/>
  <c r="AD354" i="11"/>
  <c r="L354" i="11"/>
  <c r="V354" i="11"/>
  <c r="AC354" i="11"/>
  <c r="K354" i="11"/>
  <c r="U354" i="11"/>
  <c r="AB354" i="11"/>
  <c r="J354" i="11"/>
  <c r="T354" i="11"/>
  <c r="AA354" i="11"/>
  <c r="I354" i="11"/>
  <c r="S354" i="11"/>
  <c r="Z354" i="11"/>
  <c r="R354" i="11"/>
  <c r="Y354" i="11"/>
  <c r="P354" i="11"/>
  <c r="F354" i="11"/>
  <c r="G354" i="11"/>
  <c r="W352" i="11"/>
  <c r="AD352" i="11"/>
  <c r="V352" i="11"/>
  <c r="AC352" i="11"/>
  <c r="U352" i="11"/>
  <c r="AB352" i="11"/>
  <c r="T352" i="11"/>
  <c r="AA352" i="11"/>
  <c r="S352" i="11"/>
  <c r="Z352" i="11"/>
  <c r="R352" i="11"/>
  <c r="Y352" i="11"/>
  <c r="P352" i="11"/>
  <c r="G352" i="11"/>
  <c r="W351" i="11"/>
  <c r="AD351" i="11"/>
  <c r="V351" i="11"/>
  <c r="AC351" i="11"/>
  <c r="U351" i="11"/>
  <c r="AB351" i="11"/>
  <c r="T351" i="11"/>
  <c r="AA351" i="11"/>
  <c r="S351" i="11"/>
  <c r="Z351" i="11"/>
  <c r="R351" i="11"/>
  <c r="Y351" i="11"/>
  <c r="P351" i="11"/>
  <c r="G351" i="11"/>
  <c r="W350" i="11"/>
  <c r="AD350" i="11"/>
  <c r="V350" i="11"/>
  <c r="AC350" i="11"/>
  <c r="U350" i="11"/>
  <c r="AB350" i="11"/>
  <c r="T350" i="11"/>
  <c r="AA350" i="11"/>
  <c r="S350" i="11"/>
  <c r="Z350" i="11"/>
  <c r="R350" i="11"/>
  <c r="Y350" i="11"/>
  <c r="P350" i="11"/>
  <c r="G350" i="11"/>
  <c r="W349" i="11"/>
  <c r="AD349" i="11"/>
  <c r="V349" i="11"/>
  <c r="AC349" i="11"/>
  <c r="U349" i="11"/>
  <c r="AB349" i="11"/>
  <c r="T349" i="11"/>
  <c r="AA349" i="11"/>
  <c r="S349" i="11"/>
  <c r="Z349" i="11"/>
  <c r="R349" i="11"/>
  <c r="Y349" i="11"/>
  <c r="P349" i="11"/>
  <c r="G349" i="11"/>
  <c r="M348" i="11"/>
  <c r="H348" i="11"/>
  <c r="W348" i="11"/>
  <c r="AD348" i="11"/>
  <c r="L348" i="11"/>
  <c r="V348" i="11"/>
  <c r="AC348" i="11"/>
  <c r="K348" i="11"/>
  <c r="U348" i="11"/>
  <c r="AB348" i="11"/>
  <c r="J348" i="11"/>
  <c r="T348" i="11"/>
  <c r="AA348" i="11"/>
  <c r="I348" i="11"/>
  <c r="S348" i="11"/>
  <c r="Z348" i="11"/>
  <c r="R348" i="11"/>
  <c r="Y348" i="11"/>
  <c r="P348" i="11"/>
  <c r="F348" i="11"/>
  <c r="G348" i="11"/>
  <c r="W346" i="11"/>
  <c r="AD346" i="11"/>
  <c r="V346" i="11"/>
  <c r="AC346" i="11"/>
  <c r="U346" i="11"/>
  <c r="AB346" i="11"/>
  <c r="T346" i="11"/>
  <c r="AA346" i="11"/>
  <c r="S346" i="11"/>
  <c r="Z346" i="11"/>
  <c r="R346" i="11"/>
  <c r="Y346" i="11"/>
  <c r="P346" i="11"/>
  <c r="G346" i="11"/>
  <c r="W345" i="11"/>
  <c r="AD345" i="11"/>
  <c r="V345" i="11"/>
  <c r="AC345" i="11"/>
  <c r="U345" i="11"/>
  <c r="AB345" i="11"/>
  <c r="T345" i="11"/>
  <c r="AA345" i="11"/>
  <c r="S345" i="11"/>
  <c r="Z345" i="11"/>
  <c r="R345" i="11"/>
  <c r="Y345" i="11"/>
  <c r="P345" i="11"/>
  <c r="G345" i="11"/>
  <c r="W344" i="11"/>
  <c r="AD344" i="11"/>
  <c r="V344" i="11"/>
  <c r="AC344" i="11"/>
  <c r="U344" i="11"/>
  <c r="AB344" i="11"/>
  <c r="T344" i="11"/>
  <c r="AA344" i="11"/>
  <c r="S344" i="11"/>
  <c r="Z344" i="11"/>
  <c r="R344" i="11"/>
  <c r="Y344" i="11"/>
  <c r="P344" i="11"/>
  <c r="G344" i="11"/>
  <c r="W343" i="11"/>
  <c r="AD343" i="11"/>
  <c r="V343" i="11"/>
  <c r="AC343" i="11"/>
  <c r="U343" i="11"/>
  <c r="AB343" i="11"/>
  <c r="T343" i="11"/>
  <c r="AA343" i="11"/>
  <c r="S343" i="11"/>
  <c r="Z343" i="11"/>
  <c r="R343" i="11"/>
  <c r="Y343" i="11"/>
  <c r="P343" i="11"/>
  <c r="G343" i="11"/>
  <c r="M342" i="11"/>
  <c r="H342" i="11"/>
  <c r="W342" i="11"/>
  <c r="AD342" i="11"/>
  <c r="L342" i="11"/>
  <c r="V342" i="11"/>
  <c r="AC342" i="11"/>
  <c r="K342" i="11"/>
  <c r="U342" i="11"/>
  <c r="AB342" i="11"/>
  <c r="J342" i="11"/>
  <c r="T342" i="11"/>
  <c r="AA342" i="11"/>
  <c r="I342" i="11"/>
  <c r="S342" i="11"/>
  <c r="Z342" i="11"/>
  <c r="R342" i="11"/>
  <c r="Y342" i="11"/>
  <c r="P342" i="11"/>
  <c r="F342" i="11"/>
  <c r="G342" i="11"/>
  <c r="W340" i="11"/>
  <c r="AD340" i="11"/>
  <c r="V340" i="11"/>
  <c r="AC340" i="11"/>
  <c r="U340" i="11"/>
  <c r="AB340" i="11"/>
  <c r="T340" i="11"/>
  <c r="AA340" i="11"/>
  <c r="S340" i="11"/>
  <c r="Z340" i="11"/>
  <c r="R340" i="11"/>
  <c r="Y340" i="11"/>
  <c r="P340" i="11"/>
  <c r="G340" i="11"/>
  <c r="W339" i="11"/>
  <c r="AD339" i="11"/>
  <c r="V339" i="11"/>
  <c r="AC339" i="11"/>
  <c r="U339" i="11"/>
  <c r="AB339" i="11"/>
  <c r="T339" i="11"/>
  <c r="AA339" i="11"/>
  <c r="S339" i="11"/>
  <c r="Z339" i="11"/>
  <c r="R339" i="11"/>
  <c r="Y339" i="11"/>
  <c r="P339" i="11"/>
  <c r="G339" i="11"/>
  <c r="W338" i="11"/>
  <c r="AD338" i="11"/>
  <c r="V338" i="11"/>
  <c r="AC338" i="11"/>
  <c r="U338" i="11"/>
  <c r="AB338" i="11"/>
  <c r="T338" i="11"/>
  <c r="AA338" i="11"/>
  <c r="S338" i="11"/>
  <c r="Z338" i="11"/>
  <c r="R338" i="11"/>
  <c r="Y338" i="11"/>
  <c r="P338" i="11"/>
  <c r="G338" i="11"/>
  <c r="W337" i="11"/>
  <c r="AD337" i="11"/>
  <c r="V337" i="11"/>
  <c r="AC337" i="11"/>
  <c r="U337" i="11"/>
  <c r="AB337" i="11"/>
  <c r="T337" i="11"/>
  <c r="AA337" i="11"/>
  <c r="S337" i="11"/>
  <c r="Z337" i="11"/>
  <c r="R337" i="11"/>
  <c r="Y337" i="11"/>
  <c r="P337" i="11"/>
  <c r="G337" i="11"/>
  <c r="M336" i="11"/>
  <c r="H336" i="11"/>
  <c r="W336" i="11"/>
  <c r="AD336" i="11"/>
  <c r="L336" i="11"/>
  <c r="V336" i="11"/>
  <c r="AC336" i="11"/>
  <c r="K336" i="11"/>
  <c r="U336" i="11"/>
  <c r="AB336" i="11"/>
  <c r="J336" i="11"/>
  <c r="T336" i="11"/>
  <c r="AA336" i="11"/>
  <c r="I336" i="11"/>
  <c r="S336" i="11"/>
  <c r="Z336" i="11"/>
  <c r="R336" i="11"/>
  <c r="Y336" i="11"/>
  <c r="P336" i="11"/>
  <c r="F336" i="11"/>
  <c r="G336" i="11"/>
  <c r="M334" i="11"/>
  <c r="H334" i="11"/>
  <c r="W334" i="11"/>
  <c r="AD334" i="11"/>
  <c r="L334" i="11"/>
  <c r="V334" i="11"/>
  <c r="AC334" i="11"/>
  <c r="K334" i="11"/>
  <c r="U334" i="11"/>
  <c r="AB334" i="11"/>
  <c r="J334" i="11"/>
  <c r="T334" i="11"/>
  <c r="AA334" i="11"/>
  <c r="I334" i="11"/>
  <c r="S334" i="11"/>
  <c r="Z334" i="11"/>
  <c r="R334" i="11"/>
  <c r="Y334" i="11"/>
  <c r="P334" i="11"/>
  <c r="F334" i="11"/>
  <c r="G334" i="11"/>
  <c r="M333" i="11"/>
  <c r="H333" i="11"/>
  <c r="W333" i="11"/>
  <c r="AD333" i="11"/>
  <c r="L333" i="11"/>
  <c r="V333" i="11"/>
  <c r="AC333" i="11"/>
  <c r="K333" i="11"/>
  <c r="U333" i="11"/>
  <c r="AB333" i="11"/>
  <c r="J333" i="11"/>
  <c r="T333" i="11"/>
  <c r="AA333" i="11"/>
  <c r="I333" i="11"/>
  <c r="S333" i="11"/>
  <c r="Z333" i="11"/>
  <c r="R333" i="11"/>
  <c r="Y333" i="11"/>
  <c r="P333" i="11"/>
  <c r="F333" i="11"/>
  <c r="G333" i="11"/>
  <c r="M332" i="11"/>
  <c r="H332" i="11"/>
  <c r="W332" i="11"/>
  <c r="AD332" i="11"/>
  <c r="L332" i="11"/>
  <c r="V332" i="11"/>
  <c r="AC332" i="11"/>
  <c r="K332" i="11"/>
  <c r="U332" i="11"/>
  <c r="AB332" i="11"/>
  <c r="J332" i="11"/>
  <c r="T332" i="11"/>
  <c r="AA332" i="11"/>
  <c r="I332" i="11"/>
  <c r="S332" i="11"/>
  <c r="Z332" i="11"/>
  <c r="R332" i="11"/>
  <c r="Y332" i="11"/>
  <c r="P332" i="11"/>
  <c r="F332" i="11"/>
  <c r="G332" i="11"/>
  <c r="M331" i="11"/>
  <c r="H331" i="11"/>
  <c r="W331" i="11"/>
  <c r="AD331" i="11"/>
  <c r="L331" i="11"/>
  <c r="V331" i="11"/>
  <c r="AC331" i="11"/>
  <c r="K331" i="11"/>
  <c r="U331" i="11"/>
  <c r="AB331" i="11"/>
  <c r="J331" i="11"/>
  <c r="T331" i="11"/>
  <c r="AA331" i="11"/>
  <c r="I331" i="11"/>
  <c r="S331" i="11"/>
  <c r="Z331" i="11"/>
  <c r="R331" i="11"/>
  <c r="Y331" i="11"/>
  <c r="P331" i="11"/>
  <c r="F331" i="11"/>
  <c r="G331" i="11"/>
  <c r="M330" i="11"/>
  <c r="H330" i="11"/>
  <c r="W330" i="11"/>
  <c r="AD330" i="11"/>
  <c r="L330" i="11"/>
  <c r="V330" i="11"/>
  <c r="AC330" i="11"/>
  <c r="K330" i="11"/>
  <c r="U330" i="11"/>
  <c r="AB330" i="11"/>
  <c r="J330" i="11"/>
  <c r="T330" i="11"/>
  <c r="AA330" i="11"/>
  <c r="I330" i="11"/>
  <c r="S330" i="11"/>
  <c r="Z330" i="11"/>
  <c r="R330" i="11"/>
  <c r="Y330" i="11"/>
  <c r="P330" i="11"/>
  <c r="F330" i="11"/>
  <c r="G330" i="11"/>
  <c r="W328" i="11"/>
  <c r="AD328" i="11"/>
  <c r="V328" i="11"/>
  <c r="AC328" i="11"/>
  <c r="U328" i="11"/>
  <c r="AB328" i="11"/>
  <c r="T328" i="11"/>
  <c r="AA328" i="11"/>
  <c r="S328" i="11"/>
  <c r="Z328" i="11"/>
  <c r="R328" i="11"/>
  <c r="Y328" i="11"/>
  <c r="P328" i="11"/>
  <c r="G328" i="11"/>
  <c r="W327" i="11"/>
  <c r="AD327" i="11"/>
  <c r="V327" i="11"/>
  <c r="AC327" i="11"/>
  <c r="U327" i="11"/>
  <c r="AB327" i="11"/>
  <c r="T327" i="11"/>
  <c r="AA327" i="11"/>
  <c r="S327" i="11"/>
  <c r="Z327" i="11"/>
  <c r="R327" i="11"/>
  <c r="Y327" i="11"/>
  <c r="P327" i="11"/>
  <c r="G327" i="11"/>
  <c r="W326" i="11"/>
  <c r="AD326" i="11"/>
  <c r="V326" i="11"/>
  <c r="AC326" i="11"/>
  <c r="U326" i="11"/>
  <c r="AB326" i="11"/>
  <c r="T326" i="11"/>
  <c r="AA326" i="11"/>
  <c r="S326" i="11"/>
  <c r="Z326" i="11"/>
  <c r="R326" i="11"/>
  <c r="Y326" i="11"/>
  <c r="P326" i="11"/>
  <c r="G326" i="11"/>
  <c r="W325" i="11"/>
  <c r="AD325" i="11"/>
  <c r="V325" i="11"/>
  <c r="AC325" i="11"/>
  <c r="U325" i="11"/>
  <c r="AB325" i="11"/>
  <c r="T325" i="11"/>
  <c r="AA325" i="11"/>
  <c r="S325" i="11"/>
  <c r="Z325" i="11"/>
  <c r="R325" i="11"/>
  <c r="Y325" i="11"/>
  <c r="P325" i="11"/>
  <c r="G325" i="11"/>
  <c r="M324" i="11"/>
  <c r="H324" i="11"/>
  <c r="W324" i="11"/>
  <c r="AD324" i="11"/>
  <c r="L324" i="11"/>
  <c r="V324" i="11"/>
  <c r="AC324" i="11"/>
  <c r="K324" i="11"/>
  <c r="U324" i="11"/>
  <c r="AB324" i="11"/>
  <c r="J324" i="11"/>
  <c r="T324" i="11"/>
  <c r="AA324" i="11"/>
  <c r="I324" i="11"/>
  <c r="S324" i="11"/>
  <c r="Z324" i="11"/>
  <c r="R324" i="11"/>
  <c r="Y324" i="11"/>
  <c r="P324" i="11"/>
  <c r="F324" i="11"/>
  <c r="G324" i="11"/>
  <c r="W322" i="11"/>
  <c r="AD322" i="11"/>
  <c r="V322" i="11"/>
  <c r="AC322" i="11"/>
  <c r="U322" i="11"/>
  <c r="AB322" i="11"/>
  <c r="T322" i="11"/>
  <c r="AA322" i="11"/>
  <c r="S322" i="11"/>
  <c r="Z322" i="11"/>
  <c r="R322" i="11"/>
  <c r="Y322" i="11"/>
  <c r="P322" i="11"/>
  <c r="G322" i="11"/>
  <c r="W321" i="11"/>
  <c r="AD321" i="11"/>
  <c r="V321" i="11"/>
  <c r="AC321" i="11"/>
  <c r="U321" i="11"/>
  <c r="AB321" i="11"/>
  <c r="T321" i="11"/>
  <c r="AA321" i="11"/>
  <c r="S321" i="11"/>
  <c r="Z321" i="11"/>
  <c r="R321" i="11"/>
  <c r="Y321" i="11"/>
  <c r="P321" i="11"/>
  <c r="G321" i="11"/>
  <c r="W320" i="11"/>
  <c r="AD320" i="11"/>
  <c r="V320" i="11"/>
  <c r="AC320" i="11"/>
  <c r="U320" i="11"/>
  <c r="AB320" i="11"/>
  <c r="T320" i="11"/>
  <c r="AA320" i="11"/>
  <c r="S320" i="11"/>
  <c r="Z320" i="11"/>
  <c r="R320" i="11"/>
  <c r="Y320" i="11"/>
  <c r="P320" i="11"/>
  <c r="G320" i="11"/>
  <c r="W319" i="11"/>
  <c r="AD319" i="11"/>
  <c r="V319" i="11"/>
  <c r="AC319" i="11"/>
  <c r="U319" i="11"/>
  <c r="AB319" i="11"/>
  <c r="T319" i="11"/>
  <c r="AA319" i="11"/>
  <c r="S319" i="11"/>
  <c r="Z319" i="11"/>
  <c r="R319" i="11"/>
  <c r="Y319" i="11"/>
  <c r="P319" i="11"/>
  <c r="G319" i="11"/>
  <c r="M318" i="11"/>
  <c r="H318" i="11"/>
  <c r="W318" i="11"/>
  <c r="AD318" i="11"/>
  <c r="L318" i="11"/>
  <c r="V318" i="11"/>
  <c r="AC318" i="11"/>
  <c r="K318" i="11"/>
  <c r="U318" i="11"/>
  <c r="AB318" i="11"/>
  <c r="J318" i="11"/>
  <c r="T318" i="11"/>
  <c r="AA318" i="11"/>
  <c r="I318" i="11"/>
  <c r="S318" i="11"/>
  <c r="Z318" i="11"/>
  <c r="R318" i="11"/>
  <c r="Y318" i="11"/>
  <c r="P318" i="11"/>
  <c r="F318" i="11"/>
  <c r="G318" i="11"/>
  <c r="W316" i="11"/>
  <c r="AD316" i="11"/>
  <c r="V316" i="11"/>
  <c r="AC316" i="11"/>
  <c r="U316" i="11"/>
  <c r="AB316" i="11"/>
  <c r="T316" i="11"/>
  <c r="AA316" i="11"/>
  <c r="S316" i="11"/>
  <c r="Z316" i="11"/>
  <c r="R316" i="11"/>
  <c r="Y316" i="11"/>
  <c r="P316" i="11"/>
  <c r="G316" i="11"/>
  <c r="W315" i="11"/>
  <c r="AD315" i="11"/>
  <c r="V315" i="11"/>
  <c r="AC315" i="11"/>
  <c r="U315" i="11"/>
  <c r="AB315" i="11"/>
  <c r="T315" i="11"/>
  <c r="AA315" i="11"/>
  <c r="S315" i="11"/>
  <c r="Z315" i="11"/>
  <c r="R315" i="11"/>
  <c r="Y315" i="11"/>
  <c r="P315" i="11"/>
  <c r="G315" i="11"/>
  <c r="W314" i="11"/>
  <c r="AD314" i="11"/>
  <c r="V314" i="11"/>
  <c r="AC314" i="11"/>
  <c r="U314" i="11"/>
  <c r="AB314" i="11"/>
  <c r="T314" i="11"/>
  <c r="AA314" i="11"/>
  <c r="S314" i="11"/>
  <c r="Z314" i="11"/>
  <c r="R314" i="11"/>
  <c r="Y314" i="11"/>
  <c r="P314" i="11"/>
  <c r="G314" i="11"/>
  <c r="W313" i="11"/>
  <c r="AD313" i="11"/>
  <c r="V313" i="11"/>
  <c r="AC313" i="11"/>
  <c r="U313" i="11"/>
  <c r="AB313" i="11"/>
  <c r="T313" i="11"/>
  <c r="AA313" i="11"/>
  <c r="S313" i="11"/>
  <c r="Z313" i="11"/>
  <c r="R313" i="11"/>
  <c r="Y313" i="11"/>
  <c r="P313" i="11"/>
  <c r="G313" i="11"/>
  <c r="M312" i="11"/>
  <c r="H312" i="11"/>
  <c r="W312" i="11"/>
  <c r="AD312" i="11"/>
  <c r="L312" i="11"/>
  <c r="V312" i="11"/>
  <c r="AC312" i="11"/>
  <c r="K312" i="11"/>
  <c r="U312" i="11"/>
  <c r="AB312" i="11"/>
  <c r="J312" i="11"/>
  <c r="T312" i="11"/>
  <c r="AA312" i="11"/>
  <c r="I312" i="11"/>
  <c r="S312" i="11"/>
  <c r="Z312" i="11"/>
  <c r="R312" i="11"/>
  <c r="Y312" i="11"/>
  <c r="P312" i="11"/>
  <c r="F312" i="11"/>
  <c r="G312" i="11"/>
  <c r="W310" i="11"/>
  <c r="AD310" i="11"/>
  <c r="V310" i="11"/>
  <c r="AC310" i="11"/>
  <c r="U310" i="11"/>
  <c r="AB310" i="11"/>
  <c r="T310" i="11"/>
  <c r="AA310" i="11"/>
  <c r="S310" i="11"/>
  <c r="Z310" i="11"/>
  <c r="R310" i="11"/>
  <c r="Y310" i="11"/>
  <c r="P310" i="11"/>
  <c r="G310" i="11"/>
  <c r="W309" i="11"/>
  <c r="AD309" i="11"/>
  <c r="V309" i="11"/>
  <c r="AC309" i="11"/>
  <c r="U309" i="11"/>
  <c r="AB309" i="11"/>
  <c r="T309" i="11"/>
  <c r="AA309" i="11"/>
  <c r="S309" i="11"/>
  <c r="Z309" i="11"/>
  <c r="R309" i="11"/>
  <c r="Y309" i="11"/>
  <c r="P309" i="11"/>
  <c r="G309" i="11"/>
  <c r="W308" i="11"/>
  <c r="AD308" i="11"/>
  <c r="V308" i="11"/>
  <c r="AC308" i="11"/>
  <c r="U308" i="11"/>
  <c r="AB308" i="11"/>
  <c r="T308" i="11"/>
  <c r="AA308" i="11"/>
  <c r="S308" i="11"/>
  <c r="Z308" i="11"/>
  <c r="R308" i="11"/>
  <c r="Y308" i="11"/>
  <c r="P308" i="11"/>
  <c r="G308" i="11"/>
  <c r="W307" i="11"/>
  <c r="AD307" i="11"/>
  <c r="V307" i="11"/>
  <c r="AC307" i="11"/>
  <c r="U307" i="11"/>
  <c r="AB307" i="11"/>
  <c r="T307" i="11"/>
  <c r="AA307" i="11"/>
  <c r="S307" i="11"/>
  <c r="Z307" i="11"/>
  <c r="R307" i="11"/>
  <c r="Y307" i="11"/>
  <c r="P307" i="11"/>
  <c r="G307" i="11"/>
  <c r="M306" i="11"/>
  <c r="H306" i="11"/>
  <c r="W306" i="11"/>
  <c r="AD306" i="11"/>
  <c r="L306" i="11"/>
  <c r="V306" i="11"/>
  <c r="AC306" i="11"/>
  <c r="K306" i="11"/>
  <c r="U306" i="11"/>
  <c r="AB306" i="11"/>
  <c r="J306" i="11"/>
  <c r="T306" i="11"/>
  <c r="AA306" i="11"/>
  <c r="I306" i="11"/>
  <c r="S306" i="11"/>
  <c r="Z306" i="11"/>
  <c r="R306" i="11"/>
  <c r="Y306" i="11"/>
  <c r="P306" i="11"/>
  <c r="F306" i="11"/>
  <c r="G306" i="11"/>
  <c r="W304" i="11"/>
  <c r="AD304" i="11"/>
  <c r="V304" i="11"/>
  <c r="AC304" i="11"/>
  <c r="U304" i="11"/>
  <c r="AB304" i="11"/>
  <c r="T304" i="11"/>
  <c r="AA304" i="11"/>
  <c r="S304" i="11"/>
  <c r="Z304" i="11"/>
  <c r="R304" i="11"/>
  <c r="Y304" i="11"/>
  <c r="P304" i="11"/>
  <c r="G304" i="11"/>
  <c r="W303" i="11"/>
  <c r="AD303" i="11"/>
  <c r="V303" i="11"/>
  <c r="AC303" i="11"/>
  <c r="U303" i="11"/>
  <c r="AB303" i="11"/>
  <c r="T303" i="11"/>
  <c r="AA303" i="11"/>
  <c r="S303" i="11"/>
  <c r="Z303" i="11"/>
  <c r="R303" i="11"/>
  <c r="Y303" i="11"/>
  <c r="P303" i="11"/>
  <c r="G303" i="11"/>
  <c r="W302" i="11"/>
  <c r="AD302" i="11"/>
  <c r="V302" i="11"/>
  <c r="AC302" i="11"/>
  <c r="U302" i="11"/>
  <c r="AB302" i="11"/>
  <c r="T302" i="11"/>
  <c r="AA302" i="11"/>
  <c r="S302" i="11"/>
  <c r="Z302" i="11"/>
  <c r="R302" i="11"/>
  <c r="Y302" i="11"/>
  <c r="P302" i="11"/>
  <c r="G302" i="11"/>
  <c r="W301" i="11"/>
  <c r="AD301" i="11"/>
  <c r="V301" i="11"/>
  <c r="AC301" i="11"/>
  <c r="U301" i="11"/>
  <c r="AB301" i="11"/>
  <c r="T301" i="11"/>
  <c r="AA301" i="11"/>
  <c r="S301" i="11"/>
  <c r="Z301" i="11"/>
  <c r="R301" i="11"/>
  <c r="Y301" i="11"/>
  <c r="P301" i="11"/>
  <c r="G301" i="11"/>
  <c r="M300" i="11"/>
  <c r="H300" i="11"/>
  <c r="W300" i="11"/>
  <c r="AD300" i="11"/>
  <c r="L300" i="11"/>
  <c r="V300" i="11"/>
  <c r="AC300" i="11"/>
  <c r="K300" i="11"/>
  <c r="U300" i="11"/>
  <c r="AB300" i="11"/>
  <c r="J300" i="11"/>
  <c r="T300" i="11"/>
  <c r="AA300" i="11"/>
  <c r="I300" i="11"/>
  <c r="S300" i="11"/>
  <c r="Z300" i="11"/>
  <c r="R300" i="11"/>
  <c r="Y300" i="11"/>
  <c r="P300" i="11"/>
  <c r="F300" i="11"/>
  <c r="G300" i="11"/>
  <c r="W298" i="11"/>
  <c r="AD298" i="11"/>
  <c r="V298" i="11"/>
  <c r="AC298" i="11"/>
  <c r="U298" i="11"/>
  <c r="AB298" i="11"/>
  <c r="T298" i="11"/>
  <c r="AA298" i="11"/>
  <c r="S298" i="11"/>
  <c r="Z298" i="11"/>
  <c r="R298" i="11"/>
  <c r="Y298" i="11"/>
  <c r="P298" i="11"/>
  <c r="G298" i="11"/>
  <c r="W297" i="11"/>
  <c r="AD297" i="11"/>
  <c r="V297" i="11"/>
  <c r="AC297" i="11"/>
  <c r="U297" i="11"/>
  <c r="AB297" i="11"/>
  <c r="T297" i="11"/>
  <c r="AA297" i="11"/>
  <c r="S297" i="11"/>
  <c r="Z297" i="11"/>
  <c r="R297" i="11"/>
  <c r="Y297" i="11"/>
  <c r="P297" i="11"/>
  <c r="G297" i="11"/>
  <c r="W296" i="11"/>
  <c r="AD296" i="11"/>
  <c r="V296" i="11"/>
  <c r="AC296" i="11"/>
  <c r="U296" i="11"/>
  <c r="AB296" i="11"/>
  <c r="T296" i="11"/>
  <c r="AA296" i="11"/>
  <c r="S296" i="11"/>
  <c r="Z296" i="11"/>
  <c r="R296" i="11"/>
  <c r="Y296" i="11"/>
  <c r="P296" i="11"/>
  <c r="G296" i="11"/>
  <c r="W295" i="11"/>
  <c r="AD295" i="11"/>
  <c r="V295" i="11"/>
  <c r="AC295" i="11"/>
  <c r="U295" i="11"/>
  <c r="AB295" i="11"/>
  <c r="T295" i="11"/>
  <c r="AA295" i="11"/>
  <c r="S295" i="11"/>
  <c r="Z295" i="11"/>
  <c r="R295" i="11"/>
  <c r="Y295" i="11"/>
  <c r="P295" i="11"/>
  <c r="G295" i="11"/>
  <c r="M294" i="11"/>
  <c r="H294" i="11"/>
  <c r="W294" i="11"/>
  <c r="AD294" i="11"/>
  <c r="L294" i="11"/>
  <c r="V294" i="11"/>
  <c r="AC294" i="11"/>
  <c r="K294" i="11"/>
  <c r="U294" i="11"/>
  <c r="AB294" i="11"/>
  <c r="J294" i="11"/>
  <c r="T294" i="11"/>
  <c r="AA294" i="11"/>
  <c r="I294" i="11"/>
  <c r="S294" i="11"/>
  <c r="Z294" i="11"/>
  <c r="R294" i="11"/>
  <c r="Y294" i="11"/>
  <c r="P294" i="11"/>
  <c r="F294" i="11"/>
  <c r="G294" i="11"/>
  <c r="W292" i="11"/>
  <c r="AD292" i="11"/>
  <c r="V292" i="11"/>
  <c r="AC292" i="11"/>
  <c r="U292" i="11"/>
  <c r="AB292" i="11"/>
  <c r="T292" i="11"/>
  <c r="AA292" i="11"/>
  <c r="S292" i="11"/>
  <c r="Z292" i="11"/>
  <c r="R292" i="11"/>
  <c r="Y292" i="11"/>
  <c r="P292" i="11"/>
  <c r="G292" i="11"/>
  <c r="W291" i="11"/>
  <c r="AD291" i="11"/>
  <c r="V291" i="11"/>
  <c r="AC291" i="11"/>
  <c r="U291" i="11"/>
  <c r="AB291" i="11"/>
  <c r="T291" i="11"/>
  <c r="AA291" i="11"/>
  <c r="S291" i="11"/>
  <c r="Z291" i="11"/>
  <c r="R291" i="11"/>
  <c r="Y291" i="11"/>
  <c r="P291" i="11"/>
  <c r="G291" i="11"/>
  <c r="W290" i="11"/>
  <c r="AD290" i="11"/>
  <c r="V290" i="11"/>
  <c r="AC290" i="11"/>
  <c r="U290" i="11"/>
  <c r="AB290" i="11"/>
  <c r="T290" i="11"/>
  <c r="AA290" i="11"/>
  <c r="S290" i="11"/>
  <c r="Z290" i="11"/>
  <c r="R290" i="11"/>
  <c r="Y290" i="11"/>
  <c r="P290" i="11"/>
  <c r="G290" i="11"/>
  <c r="W289" i="11"/>
  <c r="AD289" i="11"/>
  <c r="V289" i="11"/>
  <c r="AC289" i="11"/>
  <c r="U289" i="11"/>
  <c r="AB289" i="11"/>
  <c r="T289" i="11"/>
  <c r="AA289" i="11"/>
  <c r="S289" i="11"/>
  <c r="Z289" i="11"/>
  <c r="R289" i="11"/>
  <c r="Y289" i="11"/>
  <c r="P289" i="11"/>
  <c r="G289" i="11"/>
  <c r="M288" i="11"/>
  <c r="H288" i="11"/>
  <c r="W288" i="11"/>
  <c r="AD288" i="11"/>
  <c r="L288" i="11"/>
  <c r="V288" i="11"/>
  <c r="AC288" i="11"/>
  <c r="K288" i="11"/>
  <c r="U288" i="11"/>
  <c r="AB288" i="11"/>
  <c r="J288" i="11"/>
  <c r="T288" i="11"/>
  <c r="AA288" i="11"/>
  <c r="I288" i="11"/>
  <c r="S288" i="11"/>
  <c r="Z288" i="11"/>
  <c r="R288" i="11"/>
  <c r="Y288" i="11"/>
  <c r="P288" i="11"/>
  <c r="F288" i="11"/>
  <c r="G288" i="11"/>
  <c r="W286" i="11"/>
  <c r="AD286" i="11"/>
  <c r="V286" i="11"/>
  <c r="AC286" i="11"/>
  <c r="U286" i="11"/>
  <c r="AB286" i="11"/>
  <c r="T286" i="11"/>
  <c r="AA286" i="11"/>
  <c r="S286" i="11"/>
  <c r="Z286" i="11"/>
  <c r="R286" i="11"/>
  <c r="Y286" i="11"/>
  <c r="P286" i="11"/>
  <c r="G286" i="11"/>
  <c r="W285" i="11"/>
  <c r="AD285" i="11"/>
  <c r="V285" i="11"/>
  <c r="AC285" i="11"/>
  <c r="U285" i="11"/>
  <c r="AB285" i="11"/>
  <c r="T285" i="11"/>
  <c r="AA285" i="11"/>
  <c r="S285" i="11"/>
  <c r="Z285" i="11"/>
  <c r="R285" i="11"/>
  <c r="Y285" i="11"/>
  <c r="P285" i="11"/>
  <c r="G285" i="11"/>
  <c r="W284" i="11"/>
  <c r="AD284" i="11"/>
  <c r="V284" i="11"/>
  <c r="AC284" i="11"/>
  <c r="U284" i="11"/>
  <c r="AB284" i="11"/>
  <c r="T284" i="11"/>
  <c r="AA284" i="11"/>
  <c r="S284" i="11"/>
  <c r="Z284" i="11"/>
  <c r="R284" i="11"/>
  <c r="Y284" i="11"/>
  <c r="P284" i="11"/>
  <c r="G284" i="11"/>
  <c r="W283" i="11"/>
  <c r="AD283" i="11"/>
  <c r="V283" i="11"/>
  <c r="AC283" i="11"/>
  <c r="U283" i="11"/>
  <c r="AB283" i="11"/>
  <c r="T283" i="11"/>
  <c r="AA283" i="11"/>
  <c r="S283" i="11"/>
  <c r="Z283" i="11"/>
  <c r="R283" i="11"/>
  <c r="Y283" i="11"/>
  <c r="P283" i="11"/>
  <c r="G283" i="11"/>
  <c r="M282" i="11"/>
  <c r="H282" i="11"/>
  <c r="W282" i="11"/>
  <c r="AD282" i="11"/>
  <c r="L282" i="11"/>
  <c r="V282" i="11"/>
  <c r="AC282" i="11"/>
  <c r="K282" i="11"/>
  <c r="U282" i="11"/>
  <c r="AB282" i="11"/>
  <c r="J282" i="11"/>
  <c r="T282" i="11"/>
  <c r="AA282" i="11"/>
  <c r="I282" i="11"/>
  <c r="S282" i="11"/>
  <c r="Z282" i="11"/>
  <c r="R282" i="11"/>
  <c r="Y282" i="11"/>
  <c r="P282" i="11"/>
  <c r="F282" i="11"/>
  <c r="G282" i="11"/>
  <c r="W280" i="11"/>
  <c r="AD280" i="11"/>
  <c r="V280" i="11"/>
  <c r="AC280" i="11"/>
  <c r="U280" i="11"/>
  <c r="AB280" i="11"/>
  <c r="T280" i="11"/>
  <c r="AA280" i="11"/>
  <c r="S280" i="11"/>
  <c r="Z280" i="11"/>
  <c r="R280" i="11"/>
  <c r="Y280" i="11"/>
  <c r="P280" i="11"/>
  <c r="G280" i="11"/>
  <c r="W279" i="11"/>
  <c r="AD279" i="11"/>
  <c r="V279" i="11"/>
  <c r="AC279" i="11"/>
  <c r="U279" i="11"/>
  <c r="AB279" i="11"/>
  <c r="T279" i="11"/>
  <c r="AA279" i="11"/>
  <c r="S279" i="11"/>
  <c r="Z279" i="11"/>
  <c r="R279" i="11"/>
  <c r="Y279" i="11"/>
  <c r="P279" i="11"/>
  <c r="G279" i="11"/>
  <c r="W278" i="11"/>
  <c r="AD278" i="11"/>
  <c r="V278" i="11"/>
  <c r="AC278" i="11"/>
  <c r="U278" i="11"/>
  <c r="AB278" i="11"/>
  <c r="T278" i="11"/>
  <c r="AA278" i="11"/>
  <c r="S278" i="11"/>
  <c r="Z278" i="11"/>
  <c r="R278" i="11"/>
  <c r="Y278" i="11"/>
  <c r="P278" i="11"/>
  <c r="G278" i="11"/>
  <c r="W277" i="11"/>
  <c r="AD277" i="11"/>
  <c r="V277" i="11"/>
  <c r="AC277" i="11"/>
  <c r="U277" i="11"/>
  <c r="AB277" i="11"/>
  <c r="T277" i="11"/>
  <c r="AA277" i="11"/>
  <c r="S277" i="11"/>
  <c r="Z277" i="11"/>
  <c r="R277" i="11"/>
  <c r="Y277" i="11"/>
  <c r="P277" i="11"/>
  <c r="G277" i="11"/>
  <c r="M276" i="11"/>
  <c r="H276" i="11"/>
  <c r="W276" i="11"/>
  <c r="AD276" i="11"/>
  <c r="L276" i="11"/>
  <c r="V276" i="11"/>
  <c r="AC276" i="11"/>
  <c r="K276" i="11"/>
  <c r="U276" i="11"/>
  <c r="AB276" i="11"/>
  <c r="J276" i="11"/>
  <c r="T276" i="11"/>
  <c r="AA276" i="11"/>
  <c r="I276" i="11"/>
  <c r="S276" i="11"/>
  <c r="Z276" i="11"/>
  <c r="R276" i="11"/>
  <c r="Y276" i="11"/>
  <c r="P276" i="11"/>
  <c r="F276" i="11"/>
  <c r="G276" i="11"/>
  <c r="W274" i="11"/>
  <c r="AD274" i="11"/>
  <c r="V274" i="11"/>
  <c r="AC274" i="11"/>
  <c r="U274" i="11"/>
  <c r="AB274" i="11"/>
  <c r="T274" i="11"/>
  <c r="AA274" i="11"/>
  <c r="S274" i="11"/>
  <c r="Z274" i="11"/>
  <c r="R274" i="11"/>
  <c r="Y274" i="11"/>
  <c r="P274" i="11"/>
  <c r="G274" i="11"/>
  <c r="W273" i="11"/>
  <c r="AD273" i="11"/>
  <c r="V273" i="11"/>
  <c r="AC273" i="11"/>
  <c r="U273" i="11"/>
  <c r="AB273" i="11"/>
  <c r="T273" i="11"/>
  <c r="AA273" i="11"/>
  <c r="S273" i="11"/>
  <c r="Z273" i="11"/>
  <c r="R273" i="11"/>
  <c r="Y273" i="11"/>
  <c r="P273" i="11"/>
  <c r="G273" i="11"/>
  <c r="W272" i="11"/>
  <c r="AD272" i="11"/>
  <c r="V272" i="11"/>
  <c r="AC272" i="11"/>
  <c r="U272" i="11"/>
  <c r="AB272" i="11"/>
  <c r="T272" i="11"/>
  <c r="AA272" i="11"/>
  <c r="S272" i="11"/>
  <c r="Z272" i="11"/>
  <c r="R272" i="11"/>
  <c r="Y272" i="11"/>
  <c r="P272" i="11"/>
  <c r="G272" i="11"/>
  <c r="W271" i="11"/>
  <c r="AD271" i="11"/>
  <c r="V271" i="11"/>
  <c r="AC271" i="11"/>
  <c r="U271" i="11"/>
  <c r="AB271" i="11"/>
  <c r="T271" i="11"/>
  <c r="AA271" i="11"/>
  <c r="S271" i="11"/>
  <c r="Z271" i="11"/>
  <c r="R271" i="11"/>
  <c r="Y271" i="11"/>
  <c r="P271" i="11"/>
  <c r="G271" i="11"/>
  <c r="M270" i="11"/>
  <c r="H270" i="11"/>
  <c r="W270" i="11"/>
  <c r="AD270" i="11"/>
  <c r="L270" i="11"/>
  <c r="V270" i="11"/>
  <c r="AC270" i="11"/>
  <c r="K270" i="11"/>
  <c r="U270" i="11"/>
  <c r="AB270" i="11"/>
  <c r="J270" i="11"/>
  <c r="T270" i="11"/>
  <c r="AA270" i="11"/>
  <c r="I270" i="11"/>
  <c r="S270" i="11"/>
  <c r="Z270" i="11"/>
  <c r="R270" i="11"/>
  <c r="Y270" i="11"/>
  <c r="P270" i="11"/>
  <c r="F270" i="11"/>
  <c r="G270" i="11"/>
  <c r="W268" i="11"/>
  <c r="AD268" i="11"/>
  <c r="V268" i="11"/>
  <c r="AC268" i="11"/>
  <c r="U268" i="11"/>
  <c r="AB268" i="11"/>
  <c r="T268" i="11"/>
  <c r="AA268" i="11"/>
  <c r="S268" i="11"/>
  <c r="Z268" i="11"/>
  <c r="R268" i="11"/>
  <c r="Y268" i="11"/>
  <c r="P268" i="11"/>
  <c r="G268" i="11"/>
  <c r="W267" i="11"/>
  <c r="AD267" i="11"/>
  <c r="V267" i="11"/>
  <c r="AC267" i="11"/>
  <c r="U267" i="11"/>
  <c r="AB267" i="11"/>
  <c r="T267" i="11"/>
  <c r="AA267" i="11"/>
  <c r="S267" i="11"/>
  <c r="Z267" i="11"/>
  <c r="R267" i="11"/>
  <c r="Y267" i="11"/>
  <c r="P267" i="11"/>
  <c r="G267" i="11"/>
  <c r="W266" i="11"/>
  <c r="AD266" i="11"/>
  <c r="V266" i="11"/>
  <c r="AC266" i="11"/>
  <c r="U266" i="11"/>
  <c r="AB266" i="11"/>
  <c r="T266" i="11"/>
  <c r="AA266" i="11"/>
  <c r="S266" i="11"/>
  <c r="Z266" i="11"/>
  <c r="R266" i="11"/>
  <c r="Y266" i="11"/>
  <c r="P266" i="11"/>
  <c r="G266" i="11"/>
  <c r="W265" i="11"/>
  <c r="AD265" i="11"/>
  <c r="V265" i="11"/>
  <c r="AC265" i="11"/>
  <c r="U265" i="11"/>
  <c r="AB265" i="11"/>
  <c r="T265" i="11"/>
  <c r="AA265" i="11"/>
  <c r="S265" i="11"/>
  <c r="Z265" i="11"/>
  <c r="R265" i="11"/>
  <c r="Y265" i="11"/>
  <c r="P265" i="11"/>
  <c r="G265" i="11"/>
  <c r="M264" i="11"/>
  <c r="H264" i="11"/>
  <c r="W264" i="11"/>
  <c r="AD264" i="11"/>
  <c r="L264" i="11"/>
  <c r="V264" i="11"/>
  <c r="AC264" i="11"/>
  <c r="K264" i="11"/>
  <c r="U264" i="11"/>
  <c r="AB264" i="11"/>
  <c r="J264" i="11"/>
  <c r="T264" i="11"/>
  <c r="AA264" i="11"/>
  <c r="I264" i="11"/>
  <c r="S264" i="11"/>
  <c r="Z264" i="11"/>
  <c r="R264" i="11"/>
  <c r="Y264" i="11"/>
  <c r="P264" i="11"/>
  <c r="F264" i="11"/>
  <c r="G264" i="11"/>
  <c r="W262" i="11"/>
  <c r="AD262" i="11"/>
  <c r="V262" i="11"/>
  <c r="AC262" i="11"/>
  <c r="U262" i="11"/>
  <c r="AB262" i="11"/>
  <c r="T262" i="11"/>
  <c r="AA262" i="11"/>
  <c r="S262" i="11"/>
  <c r="Z262" i="11"/>
  <c r="R262" i="11"/>
  <c r="Y262" i="11"/>
  <c r="P262" i="11"/>
  <c r="G262" i="11"/>
  <c r="W261" i="11"/>
  <c r="AD261" i="11"/>
  <c r="V261" i="11"/>
  <c r="AC261" i="11"/>
  <c r="U261" i="11"/>
  <c r="AB261" i="11"/>
  <c r="T261" i="11"/>
  <c r="AA261" i="11"/>
  <c r="S261" i="11"/>
  <c r="Z261" i="11"/>
  <c r="R261" i="11"/>
  <c r="Y261" i="11"/>
  <c r="P261" i="11"/>
  <c r="G261" i="11"/>
  <c r="W260" i="11"/>
  <c r="AD260" i="11"/>
  <c r="V260" i="11"/>
  <c r="AC260" i="11"/>
  <c r="U260" i="11"/>
  <c r="AB260" i="11"/>
  <c r="T260" i="11"/>
  <c r="AA260" i="11"/>
  <c r="S260" i="11"/>
  <c r="Z260" i="11"/>
  <c r="R260" i="11"/>
  <c r="Y260" i="11"/>
  <c r="P260" i="11"/>
  <c r="G260" i="11"/>
  <c r="W259" i="11"/>
  <c r="AD259" i="11"/>
  <c r="V259" i="11"/>
  <c r="AC259" i="11"/>
  <c r="U259" i="11"/>
  <c r="AB259" i="11"/>
  <c r="T259" i="11"/>
  <c r="AA259" i="11"/>
  <c r="S259" i="11"/>
  <c r="Z259" i="11"/>
  <c r="R259" i="11"/>
  <c r="Y259" i="11"/>
  <c r="P259" i="11"/>
  <c r="G259" i="11"/>
  <c r="M258" i="11"/>
  <c r="H258" i="11"/>
  <c r="W258" i="11"/>
  <c r="AD258" i="11"/>
  <c r="L258" i="11"/>
  <c r="V258" i="11"/>
  <c r="AC258" i="11"/>
  <c r="K258" i="11"/>
  <c r="U258" i="11"/>
  <c r="AB258" i="11"/>
  <c r="J258" i="11"/>
  <c r="T258" i="11"/>
  <c r="AA258" i="11"/>
  <c r="I258" i="11"/>
  <c r="S258" i="11"/>
  <c r="Z258" i="11"/>
  <c r="R258" i="11"/>
  <c r="Y258" i="11"/>
  <c r="P258" i="11"/>
  <c r="F258" i="11"/>
  <c r="G258" i="11"/>
  <c r="W256" i="11"/>
  <c r="AD256" i="11"/>
  <c r="V256" i="11"/>
  <c r="AC256" i="11"/>
  <c r="U256" i="11"/>
  <c r="AB256" i="11"/>
  <c r="T256" i="11"/>
  <c r="AA256" i="11"/>
  <c r="S256" i="11"/>
  <c r="Z256" i="11"/>
  <c r="R256" i="11"/>
  <c r="Y256" i="11"/>
  <c r="P256" i="11"/>
  <c r="G256" i="11"/>
  <c r="W255" i="11"/>
  <c r="AD255" i="11"/>
  <c r="V255" i="11"/>
  <c r="AC255" i="11"/>
  <c r="U255" i="11"/>
  <c r="AB255" i="11"/>
  <c r="T255" i="11"/>
  <c r="AA255" i="11"/>
  <c r="S255" i="11"/>
  <c r="Z255" i="11"/>
  <c r="R255" i="11"/>
  <c r="Y255" i="11"/>
  <c r="P255" i="11"/>
  <c r="G255" i="11"/>
  <c r="W254" i="11"/>
  <c r="AD254" i="11"/>
  <c r="V254" i="11"/>
  <c r="AC254" i="11"/>
  <c r="U254" i="11"/>
  <c r="AB254" i="11"/>
  <c r="T254" i="11"/>
  <c r="AA254" i="11"/>
  <c r="S254" i="11"/>
  <c r="Z254" i="11"/>
  <c r="R254" i="11"/>
  <c r="Y254" i="11"/>
  <c r="P254" i="11"/>
  <c r="G254" i="11"/>
  <c r="W253" i="11"/>
  <c r="AD253" i="11"/>
  <c r="V253" i="11"/>
  <c r="AC253" i="11"/>
  <c r="U253" i="11"/>
  <c r="AB253" i="11"/>
  <c r="T253" i="11"/>
  <c r="AA253" i="11"/>
  <c r="S253" i="11"/>
  <c r="Z253" i="11"/>
  <c r="R253" i="11"/>
  <c r="Y253" i="11"/>
  <c r="P253" i="11"/>
  <c r="G253" i="11"/>
  <c r="M252" i="11"/>
  <c r="H252" i="11"/>
  <c r="W252" i="11"/>
  <c r="AD252" i="11"/>
  <c r="L252" i="11"/>
  <c r="V252" i="11"/>
  <c r="AC252" i="11"/>
  <c r="K252" i="11"/>
  <c r="U252" i="11"/>
  <c r="AB252" i="11"/>
  <c r="J252" i="11"/>
  <c r="T252" i="11"/>
  <c r="AA252" i="11"/>
  <c r="I252" i="11"/>
  <c r="S252" i="11"/>
  <c r="Z252" i="11"/>
  <c r="R252" i="11"/>
  <c r="Y252" i="11"/>
  <c r="P252" i="11"/>
  <c r="F252" i="11"/>
  <c r="G252" i="11"/>
  <c r="W250" i="11"/>
  <c r="AD250" i="11"/>
  <c r="V250" i="11"/>
  <c r="AC250" i="11"/>
  <c r="U250" i="11"/>
  <c r="AB250" i="11"/>
  <c r="T250" i="11"/>
  <c r="AA250" i="11"/>
  <c r="S250" i="11"/>
  <c r="Z250" i="11"/>
  <c r="R250" i="11"/>
  <c r="Y250" i="11"/>
  <c r="P250" i="11"/>
  <c r="G250" i="11"/>
  <c r="W249" i="11"/>
  <c r="AD249" i="11"/>
  <c r="V249" i="11"/>
  <c r="AC249" i="11"/>
  <c r="U249" i="11"/>
  <c r="AB249" i="11"/>
  <c r="T249" i="11"/>
  <c r="AA249" i="11"/>
  <c r="S249" i="11"/>
  <c r="Z249" i="11"/>
  <c r="R249" i="11"/>
  <c r="Y249" i="11"/>
  <c r="P249" i="11"/>
  <c r="G249" i="11"/>
  <c r="W248" i="11"/>
  <c r="AD248" i="11"/>
  <c r="V248" i="11"/>
  <c r="AC248" i="11"/>
  <c r="U248" i="11"/>
  <c r="AB248" i="11"/>
  <c r="T248" i="11"/>
  <c r="AA248" i="11"/>
  <c r="S248" i="11"/>
  <c r="Z248" i="11"/>
  <c r="R248" i="11"/>
  <c r="Y248" i="11"/>
  <c r="P248" i="11"/>
  <c r="G248" i="11"/>
  <c r="W247" i="11"/>
  <c r="AD247" i="11"/>
  <c r="V247" i="11"/>
  <c r="AC247" i="11"/>
  <c r="U247" i="11"/>
  <c r="AB247" i="11"/>
  <c r="T247" i="11"/>
  <c r="AA247" i="11"/>
  <c r="S247" i="11"/>
  <c r="Z247" i="11"/>
  <c r="R247" i="11"/>
  <c r="Y247" i="11"/>
  <c r="P247" i="11"/>
  <c r="G247" i="11"/>
  <c r="M246" i="11"/>
  <c r="H246" i="11"/>
  <c r="W246" i="11"/>
  <c r="AD246" i="11"/>
  <c r="L246" i="11"/>
  <c r="V246" i="11"/>
  <c r="AC246" i="11"/>
  <c r="K246" i="11"/>
  <c r="U246" i="11"/>
  <c r="AB246" i="11"/>
  <c r="J246" i="11"/>
  <c r="T246" i="11"/>
  <c r="AA246" i="11"/>
  <c r="I246" i="11"/>
  <c r="S246" i="11"/>
  <c r="Z246" i="11"/>
  <c r="R246" i="11"/>
  <c r="Y246" i="11"/>
  <c r="P246" i="11"/>
  <c r="F246" i="11"/>
  <c r="G246" i="11"/>
  <c r="W244" i="11"/>
  <c r="AD244" i="11"/>
  <c r="V244" i="11"/>
  <c r="AC244" i="11"/>
  <c r="U244" i="11"/>
  <c r="AB244" i="11"/>
  <c r="T244" i="11"/>
  <c r="AA244" i="11"/>
  <c r="S244" i="11"/>
  <c r="Z244" i="11"/>
  <c r="R244" i="11"/>
  <c r="Y244" i="11"/>
  <c r="P244" i="11"/>
  <c r="G244" i="11"/>
  <c r="W243" i="11"/>
  <c r="AD243" i="11"/>
  <c r="V243" i="11"/>
  <c r="AC243" i="11"/>
  <c r="U243" i="11"/>
  <c r="AB243" i="11"/>
  <c r="T243" i="11"/>
  <c r="AA243" i="11"/>
  <c r="S243" i="11"/>
  <c r="Z243" i="11"/>
  <c r="R243" i="11"/>
  <c r="Y243" i="11"/>
  <c r="P243" i="11"/>
  <c r="G243" i="11"/>
  <c r="W242" i="11"/>
  <c r="AD242" i="11"/>
  <c r="V242" i="11"/>
  <c r="AC242" i="11"/>
  <c r="U242" i="11"/>
  <c r="AB242" i="11"/>
  <c r="T242" i="11"/>
  <c r="AA242" i="11"/>
  <c r="S242" i="11"/>
  <c r="Z242" i="11"/>
  <c r="R242" i="11"/>
  <c r="Y242" i="11"/>
  <c r="P242" i="11"/>
  <c r="G242" i="11"/>
  <c r="W241" i="11"/>
  <c r="AD241" i="11"/>
  <c r="V241" i="11"/>
  <c r="AC241" i="11"/>
  <c r="U241" i="11"/>
  <c r="AB241" i="11"/>
  <c r="T241" i="11"/>
  <c r="AA241" i="11"/>
  <c r="S241" i="11"/>
  <c r="Z241" i="11"/>
  <c r="R241" i="11"/>
  <c r="Y241" i="11"/>
  <c r="P241" i="11"/>
  <c r="G241" i="11"/>
  <c r="M240" i="11"/>
  <c r="H240" i="11"/>
  <c r="W240" i="11"/>
  <c r="AD240" i="11"/>
  <c r="L240" i="11"/>
  <c r="V240" i="11"/>
  <c r="AC240" i="11"/>
  <c r="K240" i="11"/>
  <c r="U240" i="11"/>
  <c r="AB240" i="11"/>
  <c r="J240" i="11"/>
  <c r="T240" i="11"/>
  <c r="AA240" i="11"/>
  <c r="I240" i="11"/>
  <c r="S240" i="11"/>
  <c r="Z240" i="11"/>
  <c r="R240" i="11"/>
  <c r="Y240" i="11"/>
  <c r="P240" i="11"/>
  <c r="F240" i="11"/>
  <c r="G240" i="11"/>
  <c r="W238" i="11"/>
  <c r="AD238" i="11"/>
  <c r="V238" i="11"/>
  <c r="AC238" i="11"/>
  <c r="U238" i="11"/>
  <c r="AB238" i="11"/>
  <c r="T238" i="11"/>
  <c r="AA238" i="11"/>
  <c r="S238" i="11"/>
  <c r="Z238" i="11"/>
  <c r="R238" i="11"/>
  <c r="Y238" i="11"/>
  <c r="P238" i="11"/>
  <c r="G238" i="11"/>
  <c r="W237" i="11"/>
  <c r="AD237" i="11"/>
  <c r="V237" i="11"/>
  <c r="AC237" i="11"/>
  <c r="U237" i="11"/>
  <c r="AB237" i="11"/>
  <c r="T237" i="11"/>
  <c r="AA237" i="11"/>
  <c r="S237" i="11"/>
  <c r="Z237" i="11"/>
  <c r="R237" i="11"/>
  <c r="Y237" i="11"/>
  <c r="P237" i="11"/>
  <c r="G237" i="11"/>
  <c r="W236" i="11"/>
  <c r="AD236" i="11"/>
  <c r="V236" i="11"/>
  <c r="AC236" i="11"/>
  <c r="U236" i="11"/>
  <c r="AB236" i="11"/>
  <c r="T236" i="11"/>
  <c r="AA236" i="11"/>
  <c r="S236" i="11"/>
  <c r="Z236" i="11"/>
  <c r="R236" i="11"/>
  <c r="Y236" i="11"/>
  <c r="P236" i="11"/>
  <c r="G236" i="11"/>
  <c r="W235" i="11"/>
  <c r="AD235" i="11"/>
  <c r="V235" i="11"/>
  <c r="AC235" i="11"/>
  <c r="U235" i="11"/>
  <c r="AB235" i="11"/>
  <c r="T235" i="11"/>
  <c r="AA235" i="11"/>
  <c r="S235" i="11"/>
  <c r="Z235" i="11"/>
  <c r="R235" i="11"/>
  <c r="Y235" i="11"/>
  <c r="P235" i="11"/>
  <c r="G235" i="11"/>
  <c r="M234" i="11"/>
  <c r="H234" i="11"/>
  <c r="W234" i="11"/>
  <c r="AD234" i="11"/>
  <c r="L234" i="11"/>
  <c r="V234" i="11"/>
  <c r="AC234" i="11"/>
  <c r="K234" i="11"/>
  <c r="U234" i="11"/>
  <c r="AB234" i="11"/>
  <c r="J234" i="11"/>
  <c r="T234" i="11"/>
  <c r="AA234" i="11"/>
  <c r="I234" i="11"/>
  <c r="S234" i="11"/>
  <c r="Z234" i="11"/>
  <c r="R234" i="11"/>
  <c r="Y234" i="11"/>
  <c r="P234" i="11"/>
  <c r="F234" i="11"/>
  <c r="G234" i="11"/>
  <c r="W232" i="11"/>
  <c r="AD232" i="11"/>
  <c r="V232" i="11"/>
  <c r="AC232" i="11"/>
  <c r="U232" i="11"/>
  <c r="AB232" i="11"/>
  <c r="T232" i="11"/>
  <c r="AA232" i="11"/>
  <c r="S232" i="11"/>
  <c r="Z232" i="11"/>
  <c r="R232" i="11"/>
  <c r="Y232" i="11"/>
  <c r="P232" i="11"/>
  <c r="G232" i="11"/>
  <c r="W231" i="11"/>
  <c r="AD231" i="11"/>
  <c r="V231" i="11"/>
  <c r="AC231" i="11"/>
  <c r="U231" i="11"/>
  <c r="AB231" i="11"/>
  <c r="T231" i="11"/>
  <c r="AA231" i="11"/>
  <c r="S231" i="11"/>
  <c r="Z231" i="11"/>
  <c r="R231" i="11"/>
  <c r="Y231" i="11"/>
  <c r="P231" i="11"/>
  <c r="G231" i="11"/>
  <c r="W230" i="11"/>
  <c r="AD230" i="11"/>
  <c r="V230" i="11"/>
  <c r="AC230" i="11"/>
  <c r="U230" i="11"/>
  <c r="AB230" i="11"/>
  <c r="T230" i="11"/>
  <c r="AA230" i="11"/>
  <c r="S230" i="11"/>
  <c r="Z230" i="11"/>
  <c r="R230" i="11"/>
  <c r="Y230" i="11"/>
  <c r="P230" i="11"/>
  <c r="G230" i="11"/>
  <c r="W229" i="11"/>
  <c r="AD229" i="11"/>
  <c r="V229" i="11"/>
  <c r="AC229" i="11"/>
  <c r="U229" i="11"/>
  <c r="AB229" i="11"/>
  <c r="T229" i="11"/>
  <c r="AA229" i="11"/>
  <c r="S229" i="11"/>
  <c r="Z229" i="11"/>
  <c r="R229" i="11"/>
  <c r="Y229" i="11"/>
  <c r="P229" i="11"/>
  <c r="G229" i="11"/>
  <c r="M228" i="11"/>
  <c r="H228" i="11"/>
  <c r="W228" i="11"/>
  <c r="AD228" i="11"/>
  <c r="L228" i="11"/>
  <c r="V228" i="11"/>
  <c r="AC228" i="11"/>
  <c r="K228" i="11"/>
  <c r="U228" i="11"/>
  <c r="AB228" i="11"/>
  <c r="J228" i="11"/>
  <c r="T228" i="11"/>
  <c r="AA228" i="11"/>
  <c r="I228" i="11"/>
  <c r="S228" i="11"/>
  <c r="Z228" i="11"/>
  <c r="R228" i="11"/>
  <c r="Y228" i="11"/>
  <c r="P228" i="11"/>
  <c r="F228" i="11"/>
  <c r="G228" i="11"/>
  <c r="W226" i="11"/>
  <c r="AD226" i="11"/>
  <c r="V226" i="11"/>
  <c r="AC226" i="11"/>
  <c r="U226" i="11"/>
  <c r="AB226" i="11"/>
  <c r="T226" i="11"/>
  <c r="AA226" i="11"/>
  <c r="S226" i="11"/>
  <c r="Z226" i="11"/>
  <c r="R226" i="11"/>
  <c r="Y226" i="11"/>
  <c r="P226" i="11"/>
  <c r="G226" i="11"/>
  <c r="W225" i="11"/>
  <c r="AD225" i="11"/>
  <c r="V225" i="11"/>
  <c r="AC225" i="11"/>
  <c r="U225" i="11"/>
  <c r="AB225" i="11"/>
  <c r="T225" i="11"/>
  <c r="AA225" i="11"/>
  <c r="S225" i="11"/>
  <c r="Z225" i="11"/>
  <c r="R225" i="11"/>
  <c r="Y225" i="11"/>
  <c r="P225" i="11"/>
  <c r="G225" i="11"/>
  <c r="W224" i="11"/>
  <c r="AD224" i="11"/>
  <c r="V224" i="11"/>
  <c r="AC224" i="11"/>
  <c r="U224" i="11"/>
  <c r="AB224" i="11"/>
  <c r="T224" i="11"/>
  <c r="AA224" i="11"/>
  <c r="S224" i="11"/>
  <c r="Z224" i="11"/>
  <c r="R224" i="11"/>
  <c r="Y224" i="11"/>
  <c r="P224" i="11"/>
  <c r="G224" i="11"/>
  <c r="W223" i="11"/>
  <c r="AD223" i="11"/>
  <c r="V223" i="11"/>
  <c r="AC223" i="11"/>
  <c r="U223" i="11"/>
  <c r="AB223" i="11"/>
  <c r="T223" i="11"/>
  <c r="AA223" i="11"/>
  <c r="S223" i="11"/>
  <c r="Z223" i="11"/>
  <c r="R223" i="11"/>
  <c r="Y223" i="11"/>
  <c r="P223" i="11"/>
  <c r="G223" i="11"/>
  <c r="M222" i="11"/>
  <c r="H222" i="11"/>
  <c r="W222" i="11"/>
  <c r="AD222" i="11"/>
  <c r="L222" i="11"/>
  <c r="V222" i="11"/>
  <c r="AC222" i="11"/>
  <c r="K222" i="11"/>
  <c r="U222" i="11"/>
  <c r="AB222" i="11"/>
  <c r="J222" i="11"/>
  <c r="T222" i="11"/>
  <c r="AA222" i="11"/>
  <c r="I222" i="11"/>
  <c r="S222" i="11"/>
  <c r="Z222" i="11"/>
  <c r="R222" i="11"/>
  <c r="Y222" i="11"/>
  <c r="P222" i="11"/>
  <c r="F222" i="11"/>
  <c r="G222" i="11"/>
  <c r="W220" i="11"/>
  <c r="AD220" i="11"/>
  <c r="V220" i="11"/>
  <c r="AC220" i="11"/>
  <c r="U220" i="11"/>
  <c r="AB220" i="11"/>
  <c r="T220" i="11"/>
  <c r="AA220" i="11"/>
  <c r="S220" i="11"/>
  <c r="Z220" i="11"/>
  <c r="R220" i="11"/>
  <c r="Y220" i="11"/>
  <c r="P220" i="11"/>
  <c r="G220" i="11"/>
  <c r="W219" i="11"/>
  <c r="AD219" i="11"/>
  <c r="V219" i="11"/>
  <c r="AC219" i="11"/>
  <c r="U219" i="11"/>
  <c r="AB219" i="11"/>
  <c r="T219" i="11"/>
  <c r="AA219" i="11"/>
  <c r="S219" i="11"/>
  <c r="Z219" i="11"/>
  <c r="R219" i="11"/>
  <c r="Y219" i="11"/>
  <c r="P219" i="11"/>
  <c r="G219" i="11"/>
  <c r="W218" i="11"/>
  <c r="AD218" i="11"/>
  <c r="V218" i="11"/>
  <c r="AC218" i="11"/>
  <c r="U218" i="11"/>
  <c r="AB218" i="11"/>
  <c r="T218" i="11"/>
  <c r="AA218" i="11"/>
  <c r="S218" i="11"/>
  <c r="Z218" i="11"/>
  <c r="R218" i="11"/>
  <c r="Y218" i="11"/>
  <c r="P218" i="11"/>
  <c r="G218" i="11"/>
  <c r="W217" i="11"/>
  <c r="AD217" i="11"/>
  <c r="V217" i="11"/>
  <c r="AC217" i="11"/>
  <c r="U217" i="11"/>
  <c r="AB217" i="11"/>
  <c r="T217" i="11"/>
  <c r="AA217" i="11"/>
  <c r="S217" i="11"/>
  <c r="Z217" i="11"/>
  <c r="R217" i="11"/>
  <c r="Y217" i="11"/>
  <c r="P217" i="11"/>
  <c r="G217" i="11"/>
  <c r="M216" i="11"/>
  <c r="H216" i="11"/>
  <c r="W216" i="11"/>
  <c r="AD216" i="11"/>
  <c r="L216" i="11"/>
  <c r="V216" i="11"/>
  <c r="AC216" i="11"/>
  <c r="K216" i="11"/>
  <c r="U216" i="11"/>
  <c r="AB216" i="11"/>
  <c r="J216" i="11"/>
  <c r="T216" i="11"/>
  <c r="AA216" i="11"/>
  <c r="I216" i="11"/>
  <c r="S216" i="11"/>
  <c r="Z216" i="11"/>
  <c r="R216" i="11"/>
  <c r="Y216" i="11"/>
  <c r="P216" i="11"/>
  <c r="F216" i="11"/>
  <c r="G216" i="11"/>
  <c r="W214" i="11"/>
  <c r="AD214" i="11"/>
  <c r="V214" i="11"/>
  <c r="AC214" i="11"/>
  <c r="U214" i="11"/>
  <c r="AB214" i="11"/>
  <c r="T214" i="11"/>
  <c r="AA214" i="11"/>
  <c r="S214" i="11"/>
  <c r="Z214" i="11"/>
  <c r="R214" i="11"/>
  <c r="Y214" i="11"/>
  <c r="P214" i="11"/>
  <c r="G214" i="11"/>
  <c r="W213" i="11"/>
  <c r="AD213" i="11"/>
  <c r="V213" i="11"/>
  <c r="AC213" i="11"/>
  <c r="U213" i="11"/>
  <c r="AB213" i="11"/>
  <c r="T213" i="11"/>
  <c r="AA213" i="11"/>
  <c r="S213" i="11"/>
  <c r="Z213" i="11"/>
  <c r="R213" i="11"/>
  <c r="Y213" i="11"/>
  <c r="P213" i="11"/>
  <c r="G213" i="11"/>
  <c r="W212" i="11"/>
  <c r="AD212" i="11"/>
  <c r="V212" i="11"/>
  <c r="AC212" i="11"/>
  <c r="U212" i="11"/>
  <c r="AB212" i="11"/>
  <c r="T212" i="11"/>
  <c r="AA212" i="11"/>
  <c r="S212" i="11"/>
  <c r="Z212" i="11"/>
  <c r="R212" i="11"/>
  <c r="Y212" i="11"/>
  <c r="P212" i="11"/>
  <c r="G212" i="11"/>
  <c r="W211" i="11"/>
  <c r="AD211" i="11"/>
  <c r="V211" i="11"/>
  <c r="AC211" i="11"/>
  <c r="U211" i="11"/>
  <c r="AB211" i="11"/>
  <c r="T211" i="11"/>
  <c r="AA211" i="11"/>
  <c r="S211" i="11"/>
  <c r="Z211" i="11"/>
  <c r="R211" i="11"/>
  <c r="Y211" i="11"/>
  <c r="P211" i="11"/>
  <c r="G211" i="11"/>
  <c r="M210" i="11"/>
  <c r="H210" i="11"/>
  <c r="W210" i="11"/>
  <c r="AD210" i="11"/>
  <c r="L210" i="11"/>
  <c r="V210" i="11"/>
  <c r="AC210" i="11"/>
  <c r="K210" i="11"/>
  <c r="U210" i="11"/>
  <c r="AB210" i="11"/>
  <c r="J210" i="11"/>
  <c r="T210" i="11"/>
  <c r="AA210" i="11"/>
  <c r="I210" i="11"/>
  <c r="S210" i="11"/>
  <c r="Z210" i="11"/>
  <c r="R210" i="11"/>
  <c r="Y210" i="11"/>
  <c r="P210" i="11"/>
  <c r="F210" i="11"/>
  <c r="G210" i="11"/>
  <c r="W208" i="11"/>
  <c r="AD208" i="11"/>
  <c r="V208" i="11"/>
  <c r="AC208" i="11"/>
  <c r="U208" i="11"/>
  <c r="AB208" i="11"/>
  <c r="T208" i="11"/>
  <c r="AA208" i="11"/>
  <c r="S208" i="11"/>
  <c r="Z208" i="11"/>
  <c r="R208" i="11"/>
  <c r="Y208" i="11"/>
  <c r="P208" i="11"/>
  <c r="G208" i="11"/>
  <c r="W207" i="11"/>
  <c r="AD207" i="11"/>
  <c r="V207" i="11"/>
  <c r="AC207" i="11"/>
  <c r="U207" i="11"/>
  <c r="AB207" i="11"/>
  <c r="T207" i="11"/>
  <c r="AA207" i="11"/>
  <c r="S207" i="11"/>
  <c r="Z207" i="11"/>
  <c r="R207" i="11"/>
  <c r="Y207" i="11"/>
  <c r="P207" i="11"/>
  <c r="G207" i="11"/>
  <c r="W206" i="11"/>
  <c r="AD206" i="11"/>
  <c r="V206" i="11"/>
  <c r="AC206" i="11"/>
  <c r="U206" i="11"/>
  <c r="AB206" i="11"/>
  <c r="T206" i="11"/>
  <c r="AA206" i="11"/>
  <c r="S206" i="11"/>
  <c r="Z206" i="11"/>
  <c r="R206" i="11"/>
  <c r="Y206" i="11"/>
  <c r="P206" i="11"/>
  <c r="G206" i="11"/>
  <c r="W205" i="11"/>
  <c r="AD205" i="11"/>
  <c r="V205" i="11"/>
  <c r="AC205" i="11"/>
  <c r="U205" i="11"/>
  <c r="AB205" i="11"/>
  <c r="T205" i="11"/>
  <c r="AA205" i="11"/>
  <c r="S205" i="11"/>
  <c r="Z205" i="11"/>
  <c r="R205" i="11"/>
  <c r="Y205" i="11"/>
  <c r="P205" i="11"/>
  <c r="G205" i="11"/>
  <c r="M204" i="11"/>
  <c r="H204" i="11"/>
  <c r="W204" i="11"/>
  <c r="AD204" i="11"/>
  <c r="L204" i="11"/>
  <c r="V204" i="11"/>
  <c r="AC204" i="11"/>
  <c r="K204" i="11"/>
  <c r="U204" i="11"/>
  <c r="AB204" i="11"/>
  <c r="J204" i="11"/>
  <c r="T204" i="11"/>
  <c r="AA204" i="11"/>
  <c r="I204" i="11"/>
  <c r="S204" i="11"/>
  <c r="Z204" i="11"/>
  <c r="R204" i="11"/>
  <c r="Y204" i="11"/>
  <c r="P204" i="11"/>
  <c r="F204" i="11"/>
  <c r="G204" i="11"/>
  <c r="W202" i="11"/>
  <c r="AD202" i="11"/>
  <c r="V202" i="11"/>
  <c r="AC202" i="11"/>
  <c r="U202" i="11"/>
  <c r="AB202" i="11"/>
  <c r="T202" i="11"/>
  <c r="AA202" i="11"/>
  <c r="S202" i="11"/>
  <c r="Z202" i="11"/>
  <c r="R202" i="11"/>
  <c r="Y202" i="11"/>
  <c r="P202" i="11"/>
  <c r="G202" i="11"/>
  <c r="W201" i="11"/>
  <c r="AD201" i="11"/>
  <c r="V201" i="11"/>
  <c r="AC201" i="11"/>
  <c r="U201" i="11"/>
  <c r="AB201" i="11"/>
  <c r="T201" i="11"/>
  <c r="AA201" i="11"/>
  <c r="S201" i="11"/>
  <c r="Z201" i="11"/>
  <c r="R201" i="11"/>
  <c r="Y201" i="11"/>
  <c r="P201" i="11"/>
  <c r="G201" i="11"/>
  <c r="W200" i="11"/>
  <c r="AD200" i="11"/>
  <c r="V200" i="11"/>
  <c r="AC200" i="11"/>
  <c r="U200" i="11"/>
  <c r="AB200" i="11"/>
  <c r="T200" i="11"/>
  <c r="AA200" i="11"/>
  <c r="S200" i="11"/>
  <c r="Z200" i="11"/>
  <c r="R200" i="11"/>
  <c r="Y200" i="11"/>
  <c r="P200" i="11"/>
  <c r="G200" i="11"/>
  <c r="W199" i="11"/>
  <c r="AD199" i="11"/>
  <c r="V199" i="11"/>
  <c r="AC199" i="11"/>
  <c r="U199" i="11"/>
  <c r="AB199" i="11"/>
  <c r="T199" i="11"/>
  <c r="AA199" i="11"/>
  <c r="S199" i="11"/>
  <c r="Z199" i="11"/>
  <c r="R199" i="11"/>
  <c r="Y199" i="11"/>
  <c r="P199" i="11"/>
  <c r="G199" i="11"/>
  <c r="M198" i="11"/>
  <c r="H198" i="11"/>
  <c r="W198" i="11"/>
  <c r="AD198" i="11"/>
  <c r="L198" i="11"/>
  <c r="V198" i="11"/>
  <c r="AC198" i="11"/>
  <c r="K198" i="11"/>
  <c r="U198" i="11"/>
  <c r="AB198" i="11"/>
  <c r="J198" i="11"/>
  <c r="T198" i="11"/>
  <c r="AA198" i="11"/>
  <c r="I198" i="11"/>
  <c r="S198" i="11"/>
  <c r="Z198" i="11"/>
  <c r="R198" i="11"/>
  <c r="Y198" i="11"/>
  <c r="P198" i="11"/>
  <c r="F198" i="11"/>
  <c r="G198" i="11"/>
  <c r="W196" i="11"/>
  <c r="AD196" i="11"/>
  <c r="V196" i="11"/>
  <c r="AC196" i="11"/>
  <c r="U196" i="11"/>
  <c r="AB196" i="11"/>
  <c r="T196" i="11"/>
  <c r="AA196" i="11"/>
  <c r="S196" i="11"/>
  <c r="Z196" i="11"/>
  <c r="R196" i="11"/>
  <c r="Y196" i="11"/>
  <c r="P196" i="11"/>
  <c r="G196" i="11"/>
  <c r="W195" i="11"/>
  <c r="AD195" i="11"/>
  <c r="V195" i="11"/>
  <c r="AC195" i="11"/>
  <c r="U195" i="11"/>
  <c r="AB195" i="11"/>
  <c r="T195" i="11"/>
  <c r="AA195" i="11"/>
  <c r="S195" i="11"/>
  <c r="Z195" i="11"/>
  <c r="R195" i="11"/>
  <c r="Y195" i="11"/>
  <c r="P195" i="11"/>
  <c r="G195" i="11"/>
  <c r="W194" i="11"/>
  <c r="AD194" i="11"/>
  <c r="V194" i="11"/>
  <c r="AC194" i="11"/>
  <c r="U194" i="11"/>
  <c r="AB194" i="11"/>
  <c r="T194" i="11"/>
  <c r="AA194" i="11"/>
  <c r="S194" i="11"/>
  <c r="Z194" i="11"/>
  <c r="R194" i="11"/>
  <c r="Y194" i="11"/>
  <c r="P194" i="11"/>
  <c r="G194" i="11"/>
  <c r="W193" i="11"/>
  <c r="AD193" i="11"/>
  <c r="V193" i="11"/>
  <c r="AC193" i="11"/>
  <c r="U193" i="11"/>
  <c r="AB193" i="11"/>
  <c r="T193" i="11"/>
  <c r="AA193" i="11"/>
  <c r="S193" i="11"/>
  <c r="Z193" i="11"/>
  <c r="R193" i="11"/>
  <c r="Y193" i="11"/>
  <c r="P193" i="11"/>
  <c r="G193" i="11"/>
  <c r="M192" i="11"/>
  <c r="H192" i="11"/>
  <c r="W192" i="11"/>
  <c r="AD192" i="11"/>
  <c r="L192" i="11"/>
  <c r="V192" i="11"/>
  <c r="AC192" i="11"/>
  <c r="K192" i="11"/>
  <c r="U192" i="11"/>
  <c r="AB192" i="11"/>
  <c r="J192" i="11"/>
  <c r="T192" i="11"/>
  <c r="AA192" i="11"/>
  <c r="I192" i="11"/>
  <c r="S192" i="11"/>
  <c r="Z192" i="11"/>
  <c r="R192" i="11"/>
  <c r="Y192" i="11"/>
  <c r="P192" i="11"/>
  <c r="F192" i="11"/>
  <c r="G192" i="11"/>
  <c r="W190" i="11"/>
  <c r="AD190" i="11"/>
  <c r="V190" i="11"/>
  <c r="AC190" i="11"/>
  <c r="U190" i="11"/>
  <c r="AB190" i="11"/>
  <c r="T190" i="11"/>
  <c r="AA190" i="11"/>
  <c r="S190" i="11"/>
  <c r="Z190" i="11"/>
  <c r="R190" i="11"/>
  <c r="Y190" i="11"/>
  <c r="P190" i="11"/>
  <c r="G190" i="11"/>
  <c r="W189" i="11"/>
  <c r="AD189" i="11"/>
  <c r="V189" i="11"/>
  <c r="AC189" i="11"/>
  <c r="U189" i="11"/>
  <c r="AB189" i="11"/>
  <c r="T189" i="11"/>
  <c r="AA189" i="11"/>
  <c r="S189" i="11"/>
  <c r="Z189" i="11"/>
  <c r="R189" i="11"/>
  <c r="Y189" i="11"/>
  <c r="P189" i="11"/>
  <c r="G189" i="11"/>
  <c r="W188" i="11"/>
  <c r="AD188" i="11"/>
  <c r="V188" i="11"/>
  <c r="AC188" i="11"/>
  <c r="U188" i="11"/>
  <c r="AB188" i="11"/>
  <c r="T188" i="11"/>
  <c r="AA188" i="11"/>
  <c r="S188" i="11"/>
  <c r="Z188" i="11"/>
  <c r="R188" i="11"/>
  <c r="Y188" i="11"/>
  <c r="P188" i="11"/>
  <c r="G188" i="11"/>
  <c r="W187" i="11"/>
  <c r="AD187" i="11"/>
  <c r="V187" i="11"/>
  <c r="AC187" i="11"/>
  <c r="U187" i="11"/>
  <c r="AB187" i="11"/>
  <c r="T187" i="11"/>
  <c r="AA187" i="11"/>
  <c r="S187" i="11"/>
  <c r="Z187" i="11"/>
  <c r="R187" i="11"/>
  <c r="Y187" i="11"/>
  <c r="P187" i="11"/>
  <c r="G187" i="11"/>
  <c r="M186" i="11"/>
  <c r="H186" i="11"/>
  <c r="W186" i="11"/>
  <c r="AD186" i="11"/>
  <c r="L186" i="11"/>
  <c r="V186" i="11"/>
  <c r="AC186" i="11"/>
  <c r="K186" i="11"/>
  <c r="U186" i="11"/>
  <c r="AB186" i="11"/>
  <c r="J186" i="11"/>
  <c r="T186" i="11"/>
  <c r="AA186" i="11"/>
  <c r="I186" i="11"/>
  <c r="S186" i="11"/>
  <c r="Z186" i="11"/>
  <c r="R186" i="11"/>
  <c r="Y186" i="11"/>
  <c r="P186" i="11"/>
  <c r="F186" i="11"/>
  <c r="G186" i="11"/>
  <c r="W184" i="11"/>
  <c r="AD184" i="11"/>
  <c r="V184" i="11"/>
  <c r="AC184" i="11"/>
  <c r="U184" i="11"/>
  <c r="AB184" i="11"/>
  <c r="T184" i="11"/>
  <c r="AA184" i="11"/>
  <c r="S184" i="11"/>
  <c r="Z184" i="11"/>
  <c r="R184" i="11"/>
  <c r="Y184" i="11"/>
  <c r="P184" i="11"/>
  <c r="G184" i="11"/>
  <c r="W183" i="11"/>
  <c r="AD183" i="11"/>
  <c r="V183" i="11"/>
  <c r="AC183" i="11"/>
  <c r="U183" i="11"/>
  <c r="AB183" i="11"/>
  <c r="T183" i="11"/>
  <c r="AA183" i="11"/>
  <c r="S183" i="11"/>
  <c r="Z183" i="11"/>
  <c r="R183" i="11"/>
  <c r="Y183" i="11"/>
  <c r="P183" i="11"/>
  <c r="G183" i="11"/>
  <c r="W182" i="11"/>
  <c r="AD182" i="11"/>
  <c r="V182" i="11"/>
  <c r="AC182" i="11"/>
  <c r="U182" i="11"/>
  <c r="AB182" i="11"/>
  <c r="T182" i="11"/>
  <c r="AA182" i="11"/>
  <c r="S182" i="11"/>
  <c r="Z182" i="11"/>
  <c r="R182" i="11"/>
  <c r="Y182" i="11"/>
  <c r="P182" i="11"/>
  <c r="G182" i="11"/>
  <c r="W181" i="11"/>
  <c r="AD181" i="11"/>
  <c r="V181" i="11"/>
  <c r="AC181" i="11"/>
  <c r="U181" i="11"/>
  <c r="AB181" i="11"/>
  <c r="T181" i="11"/>
  <c r="AA181" i="11"/>
  <c r="S181" i="11"/>
  <c r="Z181" i="11"/>
  <c r="R181" i="11"/>
  <c r="Y181" i="11"/>
  <c r="P181" i="11"/>
  <c r="G181" i="11"/>
  <c r="M180" i="11"/>
  <c r="H180" i="11"/>
  <c r="W180" i="11"/>
  <c r="AD180" i="11"/>
  <c r="L180" i="11"/>
  <c r="V180" i="11"/>
  <c r="AC180" i="11"/>
  <c r="K180" i="11"/>
  <c r="U180" i="11"/>
  <c r="AB180" i="11"/>
  <c r="J180" i="11"/>
  <c r="T180" i="11"/>
  <c r="AA180" i="11"/>
  <c r="I180" i="11"/>
  <c r="S180" i="11"/>
  <c r="Z180" i="11"/>
  <c r="R180" i="11"/>
  <c r="Y180" i="11"/>
  <c r="P180" i="11"/>
  <c r="F180" i="11"/>
  <c r="G180" i="11"/>
  <c r="W178" i="11"/>
  <c r="AD178" i="11"/>
  <c r="V178" i="11"/>
  <c r="AC178" i="11"/>
  <c r="U178" i="11"/>
  <c r="AB178" i="11"/>
  <c r="T178" i="11"/>
  <c r="AA178" i="11"/>
  <c r="S178" i="11"/>
  <c r="Z178" i="11"/>
  <c r="R178" i="11"/>
  <c r="Y178" i="11"/>
  <c r="P178" i="11"/>
  <c r="G178" i="11"/>
  <c r="W177" i="11"/>
  <c r="AD177" i="11"/>
  <c r="V177" i="11"/>
  <c r="AC177" i="11"/>
  <c r="U177" i="11"/>
  <c r="AB177" i="11"/>
  <c r="T177" i="11"/>
  <c r="AA177" i="11"/>
  <c r="S177" i="11"/>
  <c r="Z177" i="11"/>
  <c r="R177" i="11"/>
  <c r="Y177" i="11"/>
  <c r="P177" i="11"/>
  <c r="G177" i="11"/>
  <c r="W176" i="11"/>
  <c r="AD176" i="11"/>
  <c r="V176" i="11"/>
  <c r="AC176" i="11"/>
  <c r="U176" i="11"/>
  <c r="AB176" i="11"/>
  <c r="T176" i="11"/>
  <c r="AA176" i="11"/>
  <c r="S176" i="11"/>
  <c r="Z176" i="11"/>
  <c r="R176" i="11"/>
  <c r="Y176" i="11"/>
  <c r="P176" i="11"/>
  <c r="G176" i="11"/>
  <c r="W175" i="11"/>
  <c r="AD175" i="11"/>
  <c r="V175" i="11"/>
  <c r="AC175" i="11"/>
  <c r="U175" i="11"/>
  <c r="AB175" i="11"/>
  <c r="T175" i="11"/>
  <c r="AA175" i="11"/>
  <c r="S175" i="11"/>
  <c r="Z175" i="11"/>
  <c r="R175" i="11"/>
  <c r="Y175" i="11"/>
  <c r="P175" i="11"/>
  <c r="G175" i="11"/>
  <c r="M174" i="11"/>
  <c r="H174" i="11"/>
  <c r="W174" i="11"/>
  <c r="AD174" i="11"/>
  <c r="L174" i="11"/>
  <c r="V174" i="11"/>
  <c r="AC174" i="11"/>
  <c r="K174" i="11"/>
  <c r="U174" i="11"/>
  <c r="AB174" i="11"/>
  <c r="J174" i="11"/>
  <c r="T174" i="11"/>
  <c r="AA174" i="11"/>
  <c r="I174" i="11"/>
  <c r="S174" i="11"/>
  <c r="Z174" i="11"/>
  <c r="R174" i="11"/>
  <c r="Y174" i="11"/>
  <c r="P174" i="11"/>
  <c r="F174" i="11"/>
  <c r="G174" i="11"/>
  <c r="W172" i="11"/>
  <c r="AD172" i="11"/>
  <c r="V172" i="11"/>
  <c r="AC172" i="11"/>
  <c r="U172" i="11"/>
  <c r="AB172" i="11"/>
  <c r="T172" i="11"/>
  <c r="AA172" i="11"/>
  <c r="S172" i="11"/>
  <c r="Z172" i="11"/>
  <c r="R172" i="11"/>
  <c r="Y172" i="11"/>
  <c r="P172" i="11"/>
  <c r="G172" i="11"/>
  <c r="W171" i="11"/>
  <c r="AD171" i="11"/>
  <c r="V171" i="11"/>
  <c r="AC171" i="11"/>
  <c r="U171" i="11"/>
  <c r="AB171" i="11"/>
  <c r="T171" i="11"/>
  <c r="AA171" i="11"/>
  <c r="S171" i="11"/>
  <c r="Z171" i="11"/>
  <c r="R171" i="11"/>
  <c r="Y171" i="11"/>
  <c r="P171" i="11"/>
  <c r="G171" i="11"/>
  <c r="W170" i="11"/>
  <c r="AD170" i="11"/>
  <c r="V170" i="11"/>
  <c r="AC170" i="11"/>
  <c r="U170" i="11"/>
  <c r="AB170" i="11"/>
  <c r="T170" i="11"/>
  <c r="AA170" i="11"/>
  <c r="S170" i="11"/>
  <c r="Z170" i="11"/>
  <c r="R170" i="11"/>
  <c r="Y170" i="11"/>
  <c r="P170" i="11"/>
  <c r="G170" i="11"/>
  <c r="W169" i="11"/>
  <c r="AD169" i="11"/>
  <c r="V169" i="11"/>
  <c r="AC169" i="11"/>
  <c r="U169" i="11"/>
  <c r="AB169" i="11"/>
  <c r="T169" i="11"/>
  <c r="AA169" i="11"/>
  <c r="S169" i="11"/>
  <c r="Z169" i="11"/>
  <c r="R169" i="11"/>
  <c r="Y169" i="11"/>
  <c r="P169" i="11"/>
  <c r="G169" i="11"/>
  <c r="M168" i="11"/>
  <c r="H168" i="11"/>
  <c r="W168" i="11"/>
  <c r="AD168" i="11"/>
  <c r="L168" i="11"/>
  <c r="V168" i="11"/>
  <c r="AC168" i="11"/>
  <c r="K168" i="11"/>
  <c r="U168" i="11"/>
  <c r="AB168" i="11"/>
  <c r="J168" i="11"/>
  <c r="T168" i="11"/>
  <c r="AA168" i="11"/>
  <c r="I168" i="11"/>
  <c r="S168" i="11"/>
  <c r="Z168" i="11"/>
  <c r="R168" i="11"/>
  <c r="Y168" i="11"/>
  <c r="P168" i="11"/>
  <c r="F168" i="11"/>
  <c r="G168" i="11"/>
  <c r="W166" i="11"/>
  <c r="AD166" i="11"/>
  <c r="V166" i="11"/>
  <c r="AC166" i="11"/>
  <c r="U166" i="11"/>
  <c r="AB166" i="11"/>
  <c r="T166" i="11"/>
  <c r="AA166" i="11"/>
  <c r="S166" i="11"/>
  <c r="Z166" i="11"/>
  <c r="R166" i="11"/>
  <c r="Y166" i="11"/>
  <c r="P166" i="11"/>
  <c r="G166" i="11"/>
  <c r="W165" i="11"/>
  <c r="AD165" i="11"/>
  <c r="V165" i="11"/>
  <c r="AC165" i="11"/>
  <c r="U165" i="11"/>
  <c r="AB165" i="11"/>
  <c r="T165" i="11"/>
  <c r="AA165" i="11"/>
  <c r="S165" i="11"/>
  <c r="Z165" i="11"/>
  <c r="R165" i="11"/>
  <c r="Y165" i="11"/>
  <c r="P165" i="11"/>
  <c r="G165" i="11"/>
  <c r="W164" i="11"/>
  <c r="AD164" i="11"/>
  <c r="V164" i="11"/>
  <c r="AC164" i="11"/>
  <c r="U164" i="11"/>
  <c r="AB164" i="11"/>
  <c r="T164" i="11"/>
  <c r="AA164" i="11"/>
  <c r="S164" i="11"/>
  <c r="Z164" i="11"/>
  <c r="R164" i="11"/>
  <c r="Y164" i="11"/>
  <c r="P164" i="11"/>
  <c r="G164" i="11"/>
  <c r="W163" i="11"/>
  <c r="AD163" i="11"/>
  <c r="V163" i="11"/>
  <c r="AC163" i="11"/>
  <c r="U163" i="11"/>
  <c r="AB163" i="11"/>
  <c r="T163" i="11"/>
  <c r="AA163" i="11"/>
  <c r="S163" i="11"/>
  <c r="Z163" i="11"/>
  <c r="R163" i="11"/>
  <c r="Y163" i="11"/>
  <c r="P163" i="11"/>
  <c r="G163" i="11"/>
  <c r="M162" i="11"/>
  <c r="H162" i="11"/>
  <c r="W162" i="11"/>
  <c r="AD162" i="11"/>
  <c r="L162" i="11"/>
  <c r="V162" i="11"/>
  <c r="AC162" i="11"/>
  <c r="K162" i="11"/>
  <c r="U162" i="11"/>
  <c r="AB162" i="11"/>
  <c r="J162" i="11"/>
  <c r="T162" i="11"/>
  <c r="AA162" i="11"/>
  <c r="I162" i="11"/>
  <c r="S162" i="11"/>
  <c r="Z162" i="11"/>
  <c r="R162" i="11"/>
  <c r="Y162" i="11"/>
  <c r="P162" i="11"/>
  <c r="F162" i="11"/>
  <c r="G162" i="11"/>
  <c r="W160" i="11"/>
  <c r="AD160" i="11"/>
  <c r="V160" i="11"/>
  <c r="AC160" i="11"/>
  <c r="U160" i="11"/>
  <c r="AB160" i="11"/>
  <c r="T160" i="11"/>
  <c r="AA160" i="11"/>
  <c r="S160" i="11"/>
  <c r="Z160" i="11"/>
  <c r="R160" i="11"/>
  <c r="Y160" i="11"/>
  <c r="P160" i="11"/>
  <c r="G160" i="11"/>
  <c r="W159" i="11"/>
  <c r="AD159" i="11"/>
  <c r="V159" i="11"/>
  <c r="AC159" i="11"/>
  <c r="U159" i="11"/>
  <c r="AB159" i="11"/>
  <c r="T159" i="11"/>
  <c r="AA159" i="11"/>
  <c r="S159" i="11"/>
  <c r="Z159" i="11"/>
  <c r="R159" i="11"/>
  <c r="Y159" i="11"/>
  <c r="P159" i="11"/>
  <c r="G159" i="11"/>
  <c r="W158" i="11"/>
  <c r="AD158" i="11"/>
  <c r="V158" i="11"/>
  <c r="AC158" i="11"/>
  <c r="U158" i="11"/>
  <c r="AB158" i="11"/>
  <c r="T158" i="11"/>
  <c r="AA158" i="11"/>
  <c r="S158" i="11"/>
  <c r="Z158" i="11"/>
  <c r="R158" i="11"/>
  <c r="Y158" i="11"/>
  <c r="P158" i="11"/>
  <c r="G158" i="11"/>
  <c r="W157" i="11"/>
  <c r="AD157" i="11"/>
  <c r="V157" i="11"/>
  <c r="AC157" i="11"/>
  <c r="U157" i="11"/>
  <c r="AB157" i="11"/>
  <c r="T157" i="11"/>
  <c r="AA157" i="11"/>
  <c r="S157" i="11"/>
  <c r="Z157" i="11"/>
  <c r="R157" i="11"/>
  <c r="Y157" i="11"/>
  <c r="P157" i="11"/>
  <c r="G157" i="11"/>
  <c r="M156" i="11"/>
  <c r="H156" i="11"/>
  <c r="W156" i="11"/>
  <c r="AD156" i="11"/>
  <c r="L156" i="11"/>
  <c r="V156" i="11"/>
  <c r="AC156" i="11"/>
  <c r="K156" i="11"/>
  <c r="U156" i="11"/>
  <c r="AB156" i="11"/>
  <c r="J156" i="11"/>
  <c r="T156" i="11"/>
  <c r="AA156" i="11"/>
  <c r="I156" i="11"/>
  <c r="S156" i="11"/>
  <c r="Z156" i="11"/>
  <c r="R156" i="11"/>
  <c r="Y156" i="11"/>
  <c r="P156" i="11"/>
  <c r="F156" i="11"/>
  <c r="G156" i="11"/>
  <c r="W154" i="11"/>
  <c r="AD154" i="11"/>
  <c r="V154" i="11"/>
  <c r="AC154" i="11"/>
  <c r="U154" i="11"/>
  <c r="AB154" i="11"/>
  <c r="T154" i="11"/>
  <c r="AA154" i="11"/>
  <c r="S154" i="11"/>
  <c r="Z154" i="11"/>
  <c r="R154" i="11"/>
  <c r="Y154" i="11"/>
  <c r="P154" i="11"/>
  <c r="G154" i="11"/>
  <c r="W153" i="11"/>
  <c r="AD153" i="11"/>
  <c r="V153" i="11"/>
  <c r="AC153" i="11"/>
  <c r="U153" i="11"/>
  <c r="AB153" i="11"/>
  <c r="T153" i="11"/>
  <c r="AA153" i="11"/>
  <c r="S153" i="11"/>
  <c r="Z153" i="11"/>
  <c r="R153" i="11"/>
  <c r="Y153" i="11"/>
  <c r="P153" i="11"/>
  <c r="G153" i="11"/>
  <c r="W152" i="11"/>
  <c r="AD152" i="11"/>
  <c r="V152" i="11"/>
  <c r="AC152" i="11"/>
  <c r="U152" i="11"/>
  <c r="AB152" i="11"/>
  <c r="T152" i="11"/>
  <c r="AA152" i="11"/>
  <c r="S152" i="11"/>
  <c r="Z152" i="11"/>
  <c r="R152" i="11"/>
  <c r="Y152" i="11"/>
  <c r="P152" i="11"/>
  <c r="G152" i="11"/>
  <c r="W151" i="11"/>
  <c r="AD151" i="11"/>
  <c r="V151" i="11"/>
  <c r="AC151" i="11"/>
  <c r="U151" i="11"/>
  <c r="AB151" i="11"/>
  <c r="T151" i="11"/>
  <c r="AA151" i="11"/>
  <c r="S151" i="11"/>
  <c r="Z151" i="11"/>
  <c r="R151" i="11"/>
  <c r="Y151" i="11"/>
  <c r="P151" i="11"/>
  <c r="G151" i="11"/>
  <c r="M150" i="11"/>
  <c r="H150" i="11"/>
  <c r="W150" i="11"/>
  <c r="AD150" i="11"/>
  <c r="L150" i="11"/>
  <c r="V150" i="11"/>
  <c r="AC150" i="11"/>
  <c r="K150" i="11"/>
  <c r="U150" i="11"/>
  <c r="AB150" i="11"/>
  <c r="J150" i="11"/>
  <c r="T150" i="11"/>
  <c r="AA150" i="11"/>
  <c r="I150" i="11"/>
  <c r="S150" i="11"/>
  <c r="Z150" i="11"/>
  <c r="R150" i="11"/>
  <c r="Y150" i="11"/>
  <c r="P150" i="11"/>
  <c r="F150" i="11"/>
  <c r="G150" i="11"/>
  <c r="W148" i="11"/>
  <c r="AD148" i="11"/>
  <c r="V148" i="11"/>
  <c r="AC148" i="11"/>
  <c r="U148" i="11"/>
  <c r="AB148" i="11"/>
  <c r="T148" i="11"/>
  <c r="AA148" i="11"/>
  <c r="S148" i="11"/>
  <c r="Z148" i="11"/>
  <c r="R148" i="11"/>
  <c r="Y148" i="11"/>
  <c r="P148" i="11"/>
  <c r="G148" i="11"/>
  <c r="W147" i="11"/>
  <c r="AD147" i="11"/>
  <c r="V147" i="11"/>
  <c r="AC147" i="11"/>
  <c r="U147" i="11"/>
  <c r="AB147" i="11"/>
  <c r="T147" i="11"/>
  <c r="AA147" i="11"/>
  <c r="S147" i="11"/>
  <c r="Z147" i="11"/>
  <c r="R147" i="11"/>
  <c r="Y147" i="11"/>
  <c r="P147" i="11"/>
  <c r="G147" i="11"/>
  <c r="W146" i="11"/>
  <c r="AD146" i="11"/>
  <c r="V146" i="11"/>
  <c r="AC146" i="11"/>
  <c r="U146" i="11"/>
  <c r="AB146" i="11"/>
  <c r="T146" i="11"/>
  <c r="AA146" i="11"/>
  <c r="S146" i="11"/>
  <c r="Z146" i="11"/>
  <c r="R146" i="11"/>
  <c r="Y146" i="11"/>
  <c r="P146" i="11"/>
  <c r="G146" i="11"/>
  <c r="W145" i="11"/>
  <c r="AD145" i="11"/>
  <c r="V145" i="11"/>
  <c r="AC145" i="11"/>
  <c r="U145" i="11"/>
  <c r="AB145" i="11"/>
  <c r="T145" i="11"/>
  <c r="AA145" i="11"/>
  <c r="S145" i="11"/>
  <c r="Z145" i="11"/>
  <c r="R145" i="11"/>
  <c r="Y145" i="11"/>
  <c r="P145" i="11"/>
  <c r="G145" i="11"/>
  <c r="M144" i="11"/>
  <c r="H144" i="11"/>
  <c r="W144" i="11"/>
  <c r="AD144" i="11"/>
  <c r="L144" i="11"/>
  <c r="V144" i="11"/>
  <c r="AC144" i="11"/>
  <c r="K144" i="11"/>
  <c r="U144" i="11"/>
  <c r="AB144" i="11"/>
  <c r="J144" i="11"/>
  <c r="T144" i="11"/>
  <c r="AA144" i="11"/>
  <c r="I144" i="11"/>
  <c r="S144" i="11"/>
  <c r="Z144" i="11"/>
  <c r="R144" i="11"/>
  <c r="Y144" i="11"/>
  <c r="P144" i="11"/>
  <c r="F144" i="11"/>
  <c r="G144" i="11"/>
  <c r="M142" i="11"/>
  <c r="H142" i="11"/>
  <c r="W142" i="11"/>
  <c r="AD142" i="11"/>
  <c r="L142" i="11"/>
  <c r="V142" i="11"/>
  <c r="AC142" i="11"/>
  <c r="K142" i="11"/>
  <c r="U142" i="11"/>
  <c r="AB142" i="11"/>
  <c r="J142" i="11"/>
  <c r="T142" i="11"/>
  <c r="AA142" i="11"/>
  <c r="I142" i="11"/>
  <c r="S142" i="11"/>
  <c r="Z142" i="11"/>
  <c r="R142" i="11"/>
  <c r="Y142" i="11"/>
  <c r="P142" i="11"/>
  <c r="F142" i="11"/>
  <c r="G142" i="11"/>
  <c r="M141" i="11"/>
  <c r="H141" i="11"/>
  <c r="W141" i="11"/>
  <c r="AD141" i="11"/>
  <c r="L141" i="11"/>
  <c r="V141" i="11"/>
  <c r="AC141" i="11"/>
  <c r="K141" i="11"/>
  <c r="U141" i="11"/>
  <c r="AB141" i="11"/>
  <c r="J141" i="11"/>
  <c r="T141" i="11"/>
  <c r="AA141" i="11"/>
  <c r="I141" i="11"/>
  <c r="S141" i="11"/>
  <c r="Z141" i="11"/>
  <c r="R141" i="11"/>
  <c r="Y141" i="11"/>
  <c r="P141" i="11"/>
  <c r="F141" i="11"/>
  <c r="G141" i="11"/>
  <c r="M140" i="11"/>
  <c r="H140" i="11"/>
  <c r="W140" i="11"/>
  <c r="AD140" i="11"/>
  <c r="L140" i="11"/>
  <c r="V140" i="11"/>
  <c r="AC140" i="11"/>
  <c r="K140" i="11"/>
  <c r="U140" i="11"/>
  <c r="AB140" i="11"/>
  <c r="J140" i="11"/>
  <c r="T140" i="11"/>
  <c r="AA140" i="11"/>
  <c r="I140" i="11"/>
  <c r="S140" i="11"/>
  <c r="Z140" i="11"/>
  <c r="R140" i="11"/>
  <c r="Y140" i="11"/>
  <c r="P140" i="11"/>
  <c r="F140" i="11"/>
  <c r="G140" i="11"/>
  <c r="M139" i="11"/>
  <c r="H139" i="11"/>
  <c r="W139" i="11"/>
  <c r="AD139" i="11"/>
  <c r="L139" i="11"/>
  <c r="V139" i="11"/>
  <c r="AC139" i="11"/>
  <c r="K139" i="11"/>
  <c r="U139" i="11"/>
  <c r="AB139" i="11"/>
  <c r="J139" i="11"/>
  <c r="T139" i="11"/>
  <c r="AA139" i="11"/>
  <c r="I139" i="11"/>
  <c r="S139" i="11"/>
  <c r="Z139" i="11"/>
  <c r="R139" i="11"/>
  <c r="Y139" i="11"/>
  <c r="P139" i="11"/>
  <c r="F139" i="11"/>
  <c r="G139" i="11"/>
  <c r="M138" i="11"/>
  <c r="H138" i="11"/>
  <c r="W138" i="11"/>
  <c r="AD138" i="11"/>
  <c r="L138" i="11"/>
  <c r="V138" i="11"/>
  <c r="AC138" i="11"/>
  <c r="K138" i="11"/>
  <c r="U138" i="11"/>
  <c r="AB138" i="11"/>
  <c r="J138" i="11"/>
  <c r="T138" i="11"/>
  <c r="AA138" i="11"/>
  <c r="I138" i="11"/>
  <c r="S138" i="11"/>
  <c r="Z138" i="11"/>
  <c r="R138" i="11"/>
  <c r="Y138" i="11"/>
  <c r="P138" i="11"/>
  <c r="F138" i="11"/>
  <c r="G138" i="11"/>
  <c r="W135" i="11"/>
  <c r="AD135" i="11"/>
  <c r="V135" i="11"/>
  <c r="AC135" i="11"/>
  <c r="U135" i="11"/>
  <c r="AB135" i="11"/>
  <c r="T135" i="11"/>
  <c r="AA135" i="11"/>
  <c r="S135" i="11"/>
  <c r="Z135" i="11"/>
  <c r="R135" i="11"/>
  <c r="Y135" i="11"/>
  <c r="P135" i="11"/>
  <c r="G135" i="11"/>
  <c r="W134" i="11"/>
  <c r="AD134" i="11"/>
  <c r="V134" i="11"/>
  <c r="AC134" i="11"/>
  <c r="U134" i="11"/>
  <c r="AB134" i="11"/>
  <c r="T134" i="11"/>
  <c r="AA134" i="11"/>
  <c r="S134" i="11"/>
  <c r="Z134" i="11"/>
  <c r="R134" i="11"/>
  <c r="Y134" i="11"/>
  <c r="P134" i="11"/>
  <c r="G134" i="11"/>
  <c r="W133" i="11"/>
  <c r="AD133" i="11"/>
  <c r="V133" i="11"/>
  <c r="AC133" i="11"/>
  <c r="U133" i="11"/>
  <c r="AB133" i="11"/>
  <c r="T133" i="11"/>
  <c r="AA133" i="11"/>
  <c r="S133" i="11"/>
  <c r="Z133" i="11"/>
  <c r="R133" i="11"/>
  <c r="Y133" i="11"/>
  <c r="P133" i="11"/>
  <c r="G133" i="11"/>
  <c r="W132" i="11"/>
  <c r="AD132" i="11"/>
  <c r="V132" i="11"/>
  <c r="AC132" i="11"/>
  <c r="U132" i="11"/>
  <c r="AB132" i="11"/>
  <c r="T132" i="11"/>
  <c r="AA132" i="11"/>
  <c r="S132" i="11"/>
  <c r="Z132" i="11"/>
  <c r="R132" i="11"/>
  <c r="Y132" i="11"/>
  <c r="P132" i="11"/>
  <c r="G132" i="11"/>
  <c r="M131" i="11"/>
  <c r="H131" i="11"/>
  <c r="W131" i="11"/>
  <c r="AD131" i="11"/>
  <c r="L131" i="11"/>
  <c r="V131" i="11"/>
  <c r="AC131" i="11"/>
  <c r="K131" i="11"/>
  <c r="U131" i="11"/>
  <c r="AB131" i="11"/>
  <c r="J131" i="11"/>
  <c r="T131" i="11"/>
  <c r="AA131" i="11"/>
  <c r="I131" i="11"/>
  <c r="S131" i="11"/>
  <c r="Z131" i="11"/>
  <c r="R131" i="11"/>
  <c r="Y131" i="11"/>
  <c r="P131" i="11"/>
  <c r="F131" i="11"/>
  <c r="G131" i="11"/>
  <c r="W129" i="11"/>
  <c r="AD129" i="11"/>
  <c r="V129" i="11"/>
  <c r="AC129" i="11"/>
  <c r="U129" i="11"/>
  <c r="AB129" i="11"/>
  <c r="T129" i="11"/>
  <c r="AA129" i="11"/>
  <c r="S129" i="11"/>
  <c r="Z129" i="11"/>
  <c r="R129" i="11"/>
  <c r="Y129" i="11"/>
  <c r="P129" i="11"/>
  <c r="G129" i="11"/>
  <c r="W128" i="11"/>
  <c r="AD128" i="11"/>
  <c r="V128" i="11"/>
  <c r="AC128" i="11"/>
  <c r="U128" i="11"/>
  <c r="AB128" i="11"/>
  <c r="T128" i="11"/>
  <c r="AA128" i="11"/>
  <c r="S128" i="11"/>
  <c r="Z128" i="11"/>
  <c r="R128" i="11"/>
  <c r="Y128" i="11"/>
  <c r="P128" i="11"/>
  <c r="G128" i="11"/>
  <c r="W127" i="11"/>
  <c r="AD127" i="11"/>
  <c r="V127" i="11"/>
  <c r="AC127" i="11"/>
  <c r="U127" i="11"/>
  <c r="AB127" i="11"/>
  <c r="T127" i="11"/>
  <c r="AA127" i="11"/>
  <c r="S127" i="11"/>
  <c r="Z127" i="11"/>
  <c r="R127" i="11"/>
  <c r="Y127" i="11"/>
  <c r="P127" i="11"/>
  <c r="G127" i="11"/>
  <c r="W126" i="11"/>
  <c r="AD126" i="11"/>
  <c r="V126" i="11"/>
  <c r="AC126" i="11"/>
  <c r="U126" i="11"/>
  <c r="AB126" i="11"/>
  <c r="T126" i="11"/>
  <c r="AA126" i="11"/>
  <c r="S126" i="11"/>
  <c r="Z126" i="11"/>
  <c r="R126" i="11"/>
  <c r="Y126" i="11"/>
  <c r="P126" i="11"/>
  <c r="G126" i="11"/>
  <c r="M125" i="11"/>
  <c r="H125" i="11"/>
  <c r="W125" i="11"/>
  <c r="AD125" i="11"/>
  <c r="L125" i="11"/>
  <c r="V125" i="11"/>
  <c r="AC125" i="11"/>
  <c r="K125" i="11"/>
  <c r="U125" i="11"/>
  <c r="AB125" i="11"/>
  <c r="J125" i="11"/>
  <c r="T125" i="11"/>
  <c r="AA125" i="11"/>
  <c r="I125" i="11"/>
  <c r="S125" i="11"/>
  <c r="Z125" i="11"/>
  <c r="R125" i="11"/>
  <c r="Y125" i="11"/>
  <c r="P125" i="11"/>
  <c r="F125" i="11"/>
  <c r="G125" i="11"/>
  <c r="W123" i="11"/>
  <c r="AD123" i="11"/>
  <c r="V123" i="11"/>
  <c r="AC123" i="11"/>
  <c r="U123" i="11"/>
  <c r="AB123" i="11"/>
  <c r="T123" i="11"/>
  <c r="AA123" i="11"/>
  <c r="S123" i="11"/>
  <c r="Z123" i="11"/>
  <c r="R123" i="11"/>
  <c r="Y123" i="11"/>
  <c r="P123" i="11"/>
  <c r="G123" i="11"/>
  <c r="W122" i="11"/>
  <c r="AD122" i="11"/>
  <c r="V122" i="11"/>
  <c r="AC122" i="11"/>
  <c r="U122" i="11"/>
  <c r="AB122" i="11"/>
  <c r="T122" i="11"/>
  <c r="AA122" i="11"/>
  <c r="S122" i="11"/>
  <c r="Z122" i="11"/>
  <c r="R122" i="11"/>
  <c r="Y122" i="11"/>
  <c r="P122" i="11"/>
  <c r="G122" i="11"/>
  <c r="W121" i="11"/>
  <c r="AD121" i="11"/>
  <c r="V121" i="11"/>
  <c r="AC121" i="11"/>
  <c r="U121" i="11"/>
  <c r="AB121" i="11"/>
  <c r="T121" i="11"/>
  <c r="AA121" i="11"/>
  <c r="S121" i="11"/>
  <c r="Z121" i="11"/>
  <c r="R121" i="11"/>
  <c r="Y121" i="11"/>
  <c r="P121" i="11"/>
  <c r="G121" i="11"/>
  <c r="W120" i="11"/>
  <c r="AD120" i="11"/>
  <c r="V120" i="11"/>
  <c r="AC120" i="11"/>
  <c r="U120" i="11"/>
  <c r="AB120" i="11"/>
  <c r="T120" i="11"/>
  <c r="AA120" i="11"/>
  <c r="S120" i="11"/>
  <c r="Z120" i="11"/>
  <c r="R120" i="11"/>
  <c r="Y120" i="11"/>
  <c r="P120" i="11"/>
  <c r="G120" i="11"/>
  <c r="M119" i="11"/>
  <c r="H119" i="11"/>
  <c r="W119" i="11"/>
  <c r="AD119" i="11"/>
  <c r="L119" i="11"/>
  <c r="V119" i="11"/>
  <c r="AC119" i="11"/>
  <c r="K119" i="11"/>
  <c r="U119" i="11"/>
  <c r="AB119" i="11"/>
  <c r="J119" i="11"/>
  <c r="T119" i="11"/>
  <c r="AA119" i="11"/>
  <c r="I119" i="11"/>
  <c r="S119" i="11"/>
  <c r="Z119" i="11"/>
  <c r="R119" i="11"/>
  <c r="Y119" i="11"/>
  <c r="P119" i="11"/>
  <c r="F119" i="11"/>
  <c r="G119" i="11"/>
  <c r="W116" i="11"/>
  <c r="AD116" i="11"/>
  <c r="V116" i="11"/>
  <c r="AC116" i="11"/>
  <c r="U116" i="11"/>
  <c r="AB116" i="11"/>
  <c r="T116" i="11"/>
  <c r="AA116" i="11"/>
  <c r="S116" i="11"/>
  <c r="Z116" i="11"/>
  <c r="R116" i="11"/>
  <c r="Y116" i="11"/>
  <c r="P116" i="11"/>
  <c r="G116" i="11"/>
  <c r="W115" i="11"/>
  <c r="AD115" i="11"/>
  <c r="V115" i="11"/>
  <c r="AC115" i="11"/>
  <c r="U115" i="11"/>
  <c r="AB115" i="11"/>
  <c r="T115" i="11"/>
  <c r="AA115" i="11"/>
  <c r="S115" i="11"/>
  <c r="Z115" i="11"/>
  <c r="R115" i="11"/>
  <c r="Y115" i="11"/>
  <c r="P115" i="11"/>
  <c r="G115" i="11"/>
  <c r="W114" i="11"/>
  <c r="AD114" i="11"/>
  <c r="V114" i="11"/>
  <c r="AC114" i="11"/>
  <c r="U114" i="11"/>
  <c r="AB114" i="11"/>
  <c r="T114" i="11"/>
  <c r="AA114" i="11"/>
  <c r="S114" i="11"/>
  <c r="Z114" i="11"/>
  <c r="R114" i="11"/>
  <c r="Y114" i="11"/>
  <c r="P114" i="11"/>
  <c r="G114" i="11"/>
  <c r="W113" i="11"/>
  <c r="AD113" i="11"/>
  <c r="V113" i="11"/>
  <c r="AC113" i="11"/>
  <c r="U113" i="11"/>
  <c r="AB113" i="11"/>
  <c r="T113" i="11"/>
  <c r="AA113" i="11"/>
  <c r="S113" i="11"/>
  <c r="Z113" i="11"/>
  <c r="R113" i="11"/>
  <c r="Y113" i="11"/>
  <c r="P113" i="11"/>
  <c r="G113" i="11"/>
  <c r="M112" i="11"/>
  <c r="H112" i="11"/>
  <c r="W112" i="11"/>
  <c r="AD112" i="11"/>
  <c r="L112" i="11"/>
  <c r="V112" i="11"/>
  <c r="AC112" i="11"/>
  <c r="K112" i="11"/>
  <c r="U112" i="11"/>
  <c r="AB112" i="11"/>
  <c r="J112" i="11"/>
  <c r="T112" i="11"/>
  <c r="AA112" i="11"/>
  <c r="I112" i="11"/>
  <c r="S112" i="11"/>
  <c r="Z112" i="11"/>
  <c r="R112" i="11"/>
  <c r="Y112" i="11"/>
  <c r="P112" i="11"/>
  <c r="F112" i="11"/>
  <c r="G112" i="11"/>
  <c r="W110" i="11"/>
  <c r="AD110" i="11"/>
  <c r="V110" i="11"/>
  <c r="AC110" i="11"/>
  <c r="U110" i="11"/>
  <c r="AB110" i="11"/>
  <c r="T110" i="11"/>
  <c r="AA110" i="11"/>
  <c r="S110" i="11"/>
  <c r="Z110" i="11"/>
  <c r="R110" i="11"/>
  <c r="Y110" i="11"/>
  <c r="P110" i="11"/>
  <c r="G110" i="11"/>
  <c r="W109" i="11"/>
  <c r="AD109" i="11"/>
  <c r="V109" i="11"/>
  <c r="AC109" i="11"/>
  <c r="U109" i="11"/>
  <c r="AB109" i="11"/>
  <c r="T109" i="11"/>
  <c r="AA109" i="11"/>
  <c r="S109" i="11"/>
  <c r="Z109" i="11"/>
  <c r="R109" i="11"/>
  <c r="Y109" i="11"/>
  <c r="P109" i="11"/>
  <c r="G109" i="11"/>
  <c r="W108" i="11"/>
  <c r="AD108" i="11"/>
  <c r="V108" i="11"/>
  <c r="AC108" i="11"/>
  <c r="U108" i="11"/>
  <c r="AB108" i="11"/>
  <c r="T108" i="11"/>
  <c r="AA108" i="11"/>
  <c r="S108" i="11"/>
  <c r="Z108" i="11"/>
  <c r="R108" i="11"/>
  <c r="Y108" i="11"/>
  <c r="P108" i="11"/>
  <c r="G108" i="11"/>
  <c r="W107" i="11"/>
  <c r="AD107" i="11"/>
  <c r="V107" i="11"/>
  <c r="AC107" i="11"/>
  <c r="U107" i="11"/>
  <c r="AB107" i="11"/>
  <c r="T107" i="11"/>
  <c r="AA107" i="11"/>
  <c r="S107" i="11"/>
  <c r="Z107" i="11"/>
  <c r="R107" i="11"/>
  <c r="Y107" i="11"/>
  <c r="P107" i="11"/>
  <c r="G107" i="11"/>
  <c r="M106" i="11"/>
  <c r="H106" i="11"/>
  <c r="W106" i="11"/>
  <c r="AD106" i="11"/>
  <c r="L106" i="11"/>
  <c r="V106" i="11"/>
  <c r="AC106" i="11"/>
  <c r="K106" i="11"/>
  <c r="U106" i="11"/>
  <c r="AB106" i="11"/>
  <c r="J106" i="11"/>
  <c r="T106" i="11"/>
  <c r="AA106" i="11"/>
  <c r="I106" i="11"/>
  <c r="S106" i="11"/>
  <c r="Z106" i="11"/>
  <c r="R106" i="11"/>
  <c r="Y106" i="11"/>
  <c r="P106" i="11"/>
  <c r="F106" i="11"/>
  <c r="G106" i="11"/>
  <c r="W104" i="11"/>
  <c r="AD104" i="11"/>
  <c r="V104" i="11"/>
  <c r="AC104" i="11"/>
  <c r="U104" i="11"/>
  <c r="AB104" i="11"/>
  <c r="T104" i="11"/>
  <c r="AA104" i="11"/>
  <c r="S104" i="11"/>
  <c r="Z104" i="11"/>
  <c r="R104" i="11"/>
  <c r="Y104" i="11"/>
  <c r="P104" i="11"/>
  <c r="G104" i="11"/>
  <c r="W103" i="11"/>
  <c r="AD103" i="11"/>
  <c r="V103" i="11"/>
  <c r="AC103" i="11"/>
  <c r="U103" i="11"/>
  <c r="AB103" i="11"/>
  <c r="T103" i="11"/>
  <c r="AA103" i="11"/>
  <c r="S103" i="11"/>
  <c r="Z103" i="11"/>
  <c r="R103" i="11"/>
  <c r="Y103" i="11"/>
  <c r="P103" i="11"/>
  <c r="G103" i="11"/>
  <c r="W102" i="11"/>
  <c r="AD102" i="11"/>
  <c r="V102" i="11"/>
  <c r="AC102" i="11"/>
  <c r="U102" i="11"/>
  <c r="AB102" i="11"/>
  <c r="T102" i="11"/>
  <c r="AA102" i="11"/>
  <c r="S102" i="11"/>
  <c r="Z102" i="11"/>
  <c r="R102" i="11"/>
  <c r="Y102" i="11"/>
  <c r="P102" i="11"/>
  <c r="G102" i="11"/>
  <c r="W101" i="11"/>
  <c r="AD101" i="11"/>
  <c r="V101" i="11"/>
  <c r="AC101" i="11"/>
  <c r="U101" i="11"/>
  <c r="AB101" i="11"/>
  <c r="T101" i="11"/>
  <c r="AA101" i="11"/>
  <c r="S101" i="11"/>
  <c r="Z101" i="11"/>
  <c r="R101" i="11"/>
  <c r="Y101" i="11"/>
  <c r="P101" i="11"/>
  <c r="G101" i="11"/>
  <c r="M100" i="11"/>
  <c r="H100" i="11"/>
  <c r="W100" i="11"/>
  <c r="AD100" i="11"/>
  <c r="L100" i="11"/>
  <c r="V100" i="11"/>
  <c r="AC100" i="11"/>
  <c r="K100" i="11"/>
  <c r="U100" i="11"/>
  <c r="AB100" i="11"/>
  <c r="J100" i="11"/>
  <c r="T100" i="11"/>
  <c r="AA100" i="11"/>
  <c r="I100" i="11"/>
  <c r="S100" i="11"/>
  <c r="Z100" i="11"/>
  <c r="R100" i="11"/>
  <c r="Y100" i="11"/>
  <c r="P100" i="11"/>
  <c r="F100" i="11"/>
  <c r="G100" i="11"/>
  <c r="W98" i="11"/>
  <c r="AD98" i="11"/>
  <c r="V98" i="11"/>
  <c r="AC98" i="11"/>
  <c r="U98" i="11"/>
  <c r="AB98" i="11"/>
  <c r="T98" i="11"/>
  <c r="AA98" i="11"/>
  <c r="S98" i="11"/>
  <c r="Z98" i="11"/>
  <c r="R98" i="11"/>
  <c r="Y98" i="11"/>
  <c r="P98" i="11"/>
  <c r="G98" i="11"/>
  <c r="W97" i="11"/>
  <c r="AD97" i="11"/>
  <c r="V97" i="11"/>
  <c r="AC97" i="11"/>
  <c r="U97" i="11"/>
  <c r="AB97" i="11"/>
  <c r="T97" i="11"/>
  <c r="AA97" i="11"/>
  <c r="S97" i="11"/>
  <c r="Z97" i="11"/>
  <c r="R97" i="11"/>
  <c r="Y97" i="11"/>
  <c r="P97" i="11"/>
  <c r="G97" i="11"/>
  <c r="W96" i="11"/>
  <c r="AD96" i="11"/>
  <c r="V96" i="11"/>
  <c r="AC96" i="11"/>
  <c r="U96" i="11"/>
  <c r="AB96" i="11"/>
  <c r="T96" i="11"/>
  <c r="AA96" i="11"/>
  <c r="S96" i="11"/>
  <c r="Z96" i="11"/>
  <c r="R96" i="11"/>
  <c r="Y96" i="11"/>
  <c r="P96" i="11"/>
  <c r="G96" i="11"/>
  <c r="W95" i="11"/>
  <c r="AD95" i="11"/>
  <c r="V95" i="11"/>
  <c r="AC95" i="11"/>
  <c r="U95" i="11"/>
  <c r="AB95" i="11"/>
  <c r="T95" i="11"/>
  <c r="AA95" i="11"/>
  <c r="S95" i="11"/>
  <c r="Z95" i="11"/>
  <c r="R95" i="11"/>
  <c r="Y95" i="11"/>
  <c r="P95" i="11"/>
  <c r="G95" i="11"/>
  <c r="M94" i="11"/>
  <c r="H94" i="11"/>
  <c r="W94" i="11"/>
  <c r="AD94" i="11"/>
  <c r="L94" i="11"/>
  <c r="V94" i="11"/>
  <c r="AC94" i="11"/>
  <c r="K94" i="11"/>
  <c r="U94" i="11"/>
  <c r="AB94" i="11"/>
  <c r="J94" i="11"/>
  <c r="T94" i="11"/>
  <c r="AA94" i="11"/>
  <c r="I94" i="11"/>
  <c r="S94" i="11"/>
  <c r="Z94" i="11"/>
  <c r="R94" i="11"/>
  <c r="Y94" i="11"/>
  <c r="P94" i="11"/>
  <c r="F94" i="11"/>
  <c r="G94" i="11"/>
  <c r="W92" i="11"/>
  <c r="AD92" i="11"/>
  <c r="V92" i="11"/>
  <c r="AC92" i="11"/>
  <c r="U92" i="11"/>
  <c r="AB92" i="11"/>
  <c r="T92" i="11"/>
  <c r="AA92" i="11"/>
  <c r="S92" i="11"/>
  <c r="Z92" i="11"/>
  <c r="R92" i="11"/>
  <c r="Y92" i="11"/>
  <c r="P92" i="11"/>
  <c r="G92" i="11"/>
  <c r="W91" i="11"/>
  <c r="AD91" i="11"/>
  <c r="V91" i="11"/>
  <c r="AC91" i="11"/>
  <c r="U91" i="11"/>
  <c r="AB91" i="11"/>
  <c r="T91" i="11"/>
  <c r="AA91" i="11"/>
  <c r="S91" i="11"/>
  <c r="Z91" i="11"/>
  <c r="R91" i="11"/>
  <c r="Y91" i="11"/>
  <c r="P91" i="11"/>
  <c r="G91" i="11"/>
  <c r="W90" i="11"/>
  <c r="AD90" i="11"/>
  <c r="V90" i="11"/>
  <c r="AC90" i="11"/>
  <c r="U90" i="11"/>
  <c r="AB90" i="11"/>
  <c r="T90" i="11"/>
  <c r="AA90" i="11"/>
  <c r="S90" i="11"/>
  <c r="Z90" i="11"/>
  <c r="R90" i="11"/>
  <c r="Y90" i="11"/>
  <c r="P90" i="11"/>
  <c r="G90" i="11"/>
  <c r="W89" i="11"/>
  <c r="AD89" i="11"/>
  <c r="V89" i="11"/>
  <c r="AC89" i="11"/>
  <c r="U89" i="11"/>
  <c r="AB89" i="11"/>
  <c r="T89" i="11"/>
  <c r="AA89" i="11"/>
  <c r="S89" i="11"/>
  <c r="Z89" i="11"/>
  <c r="R89" i="11"/>
  <c r="Y89" i="11"/>
  <c r="P89" i="11"/>
  <c r="G89" i="11"/>
  <c r="M88" i="11"/>
  <c r="H88" i="11"/>
  <c r="W88" i="11"/>
  <c r="AD88" i="11"/>
  <c r="L88" i="11"/>
  <c r="V88" i="11"/>
  <c r="AC88" i="11"/>
  <c r="K88" i="11"/>
  <c r="U88" i="11"/>
  <c r="AB88" i="11"/>
  <c r="J88" i="11"/>
  <c r="T88" i="11"/>
  <c r="AA88" i="11"/>
  <c r="I88" i="11"/>
  <c r="S88" i="11"/>
  <c r="Z88" i="11"/>
  <c r="R88" i="11"/>
  <c r="Y88" i="11"/>
  <c r="P88" i="11"/>
  <c r="F88" i="11"/>
  <c r="G88" i="11"/>
  <c r="S87" i="11"/>
  <c r="Z87" i="11"/>
  <c r="W86" i="11"/>
  <c r="AD86" i="11"/>
  <c r="V86" i="11"/>
  <c r="AC86" i="11"/>
  <c r="U86" i="11"/>
  <c r="AB86" i="11"/>
  <c r="T86" i="11"/>
  <c r="AA86" i="11"/>
  <c r="S86" i="11"/>
  <c r="Z86" i="11"/>
  <c r="R86" i="11"/>
  <c r="Y86" i="11"/>
  <c r="P86" i="11"/>
  <c r="G86" i="11"/>
  <c r="W85" i="11"/>
  <c r="AD85" i="11"/>
  <c r="V85" i="11"/>
  <c r="AC85" i="11"/>
  <c r="U85" i="11"/>
  <c r="AB85" i="11"/>
  <c r="T85" i="11"/>
  <c r="AA85" i="11"/>
  <c r="S85" i="11"/>
  <c r="Z85" i="11"/>
  <c r="R85" i="11"/>
  <c r="Y85" i="11"/>
  <c r="P85" i="11"/>
  <c r="G85" i="11"/>
  <c r="W84" i="11"/>
  <c r="AD84" i="11"/>
  <c r="V84" i="11"/>
  <c r="AC84" i="11"/>
  <c r="U84" i="11"/>
  <c r="AB84" i="11"/>
  <c r="T84" i="11"/>
  <c r="AA84" i="11"/>
  <c r="S84" i="11"/>
  <c r="Z84" i="11"/>
  <c r="R84" i="11"/>
  <c r="Y84" i="11"/>
  <c r="P84" i="11"/>
  <c r="G84" i="11"/>
  <c r="W83" i="11"/>
  <c r="AD83" i="11"/>
  <c r="V83" i="11"/>
  <c r="AC83" i="11"/>
  <c r="U83" i="11"/>
  <c r="AB83" i="11"/>
  <c r="T83" i="11"/>
  <c r="AA83" i="11"/>
  <c r="S83" i="11"/>
  <c r="Z83" i="11"/>
  <c r="R83" i="11"/>
  <c r="Y83" i="11"/>
  <c r="P83" i="11"/>
  <c r="G83" i="11"/>
  <c r="M82" i="11"/>
  <c r="H82" i="11"/>
  <c r="W82" i="11"/>
  <c r="AD82" i="11"/>
  <c r="L82" i="11"/>
  <c r="V82" i="11"/>
  <c r="AC82" i="11"/>
  <c r="K82" i="11"/>
  <c r="U82" i="11"/>
  <c r="AB82" i="11"/>
  <c r="J82" i="11"/>
  <c r="T82" i="11"/>
  <c r="AA82" i="11"/>
  <c r="I82" i="11"/>
  <c r="S82" i="11"/>
  <c r="Z82" i="11"/>
  <c r="R82" i="11"/>
  <c r="Y82" i="11"/>
  <c r="P82" i="11"/>
  <c r="F82" i="11"/>
  <c r="G82" i="11"/>
  <c r="W80" i="11"/>
  <c r="AD80" i="11"/>
  <c r="V80" i="11"/>
  <c r="AC80" i="11"/>
  <c r="U80" i="11"/>
  <c r="AB80" i="11"/>
  <c r="T80" i="11"/>
  <c r="AA80" i="11"/>
  <c r="S80" i="11"/>
  <c r="Z80" i="11"/>
  <c r="R80" i="11"/>
  <c r="Y80" i="11"/>
  <c r="P80" i="11"/>
  <c r="G80" i="11"/>
  <c r="W79" i="11"/>
  <c r="AD79" i="11"/>
  <c r="V79" i="11"/>
  <c r="AC79" i="11"/>
  <c r="U79" i="11"/>
  <c r="AB79" i="11"/>
  <c r="T79" i="11"/>
  <c r="AA79" i="11"/>
  <c r="S79" i="11"/>
  <c r="Z79" i="11"/>
  <c r="R79" i="11"/>
  <c r="Y79" i="11"/>
  <c r="P79" i="11"/>
  <c r="G79" i="11"/>
  <c r="H78" i="11"/>
  <c r="W78" i="11"/>
  <c r="AD78" i="11"/>
  <c r="V78" i="11"/>
  <c r="AC78" i="11"/>
  <c r="U78" i="11"/>
  <c r="AB78" i="11"/>
  <c r="T78" i="11"/>
  <c r="AA78" i="11"/>
  <c r="S78" i="11"/>
  <c r="Z78" i="11"/>
  <c r="R78" i="11"/>
  <c r="Y78" i="11"/>
  <c r="P78" i="11"/>
  <c r="G78" i="11"/>
  <c r="W77" i="11"/>
  <c r="AD77" i="11"/>
  <c r="V77" i="11"/>
  <c r="AC77" i="11"/>
  <c r="U77" i="11"/>
  <c r="AB77" i="11"/>
  <c r="T77" i="11"/>
  <c r="AA77" i="11"/>
  <c r="S77" i="11"/>
  <c r="Z77" i="11"/>
  <c r="R77" i="11"/>
  <c r="Y77" i="11"/>
  <c r="P77" i="11"/>
  <c r="G77" i="11"/>
  <c r="M76" i="11"/>
  <c r="H76" i="11"/>
  <c r="W76" i="11"/>
  <c r="AD76" i="11"/>
  <c r="L76" i="11"/>
  <c r="V76" i="11"/>
  <c r="AC76" i="11"/>
  <c r="K76" i="11"/>
  <c r="U76" i="11"/>
  <c r="AB76" i="11"/>
  <c r="J76" i="11"/>
  <c r="T76" i="11"/>
  <c r="AA76" i="11"/>
  <c r="I76" i="11"/>
  <c r="S76" i="11"/>
  <c r="Z76" i="11"/>
  <c r="R76" i="11"/>
  <c r="Y76" i="11"/>
  <c r="P76" i="11"/>
  <c r="F76" i="11"/>
  <c r="G76" i="11"/>
  <c r="W73" i="11"/>
  <c r="AD73" i="11"/>
  <c r="V73" i="11"/>
  <c r="AC73" i="11"/>
  <c r="U73" i="11"/>
  <c r="AB73" i="11"/>
  <c r="T73" i="11"/>
  <c r="AA73" i="11"/>
  <c r="S73" i="11"/>
  <c r="Z73" i="11"/>
  <c r="R73" i="11"/>
  <c r="Y73" i="11"/>
  <c r="P73" i="11"/>
  <c r="G73" i="11"/>
  <c r="W72" i="11"/>
  <c r="AD72" i="11"/>
  <c r="V72" i="11"/>
  <c r="AC72" i="11"/>
  <c r="U72" i="11"/>
  <c r="AB72" i="11"/>
  <c r="T72" i="11"/>
  <c r="AA72" i="11"/>
  <c r="S72" i="11"/>
  <c r="Z72" i="11"/>
  <c r="R72" i="11"/>
  <c r="Y72" i="11"/>
  <c r="P72" i="11"/>
  <c r="G72" i="11"/>
  <c r="W71" i="11"/>
  <c r="AD71" i="11"/>
  <c r="V71" i="11"/>
  <c r="AC71" i="11"/>
  <c r="U71" i="11"/>
  <c r="AB71" i="11"/>
  <c r="T71" i="11"/>
  <c r="AA71" i="11"/>
  <c r="S71" i="11"/>
  <c r="Z71" i="11"/>
  <c r="R71" i="11"/>
  <c r="Y71" i="11"/>
  <c r="P71" i="11"/>
  <c r="G71" i="11"/>
  <c r="W70" i="11"/>
  <c r="AD70" i="11"/>
  <c r="V70" i="11"/>
  <c r="AC70" i="11"/>
  <c r="U70" i="11"/>
  <c r="AB70" i="11"/>
  <c r="T70" i="11"/>
  <c r="AA70" i="11"/>
  <c r="S70" i="11"/>
  <c r="Z70" i="11"/>
  <c r="R70" i="11"/>
  <c r="Y70" i="11"/>
  <c r="P70" i="11"/>
  <c r="G70" i="11"/>
  <c r="M69" i="11"/>
  <c r="H69" i="11"/>
  <c r="W69" i="11"/>
  <c r="AD69" i="11"/>
  <c r="L69" i="11"/>
  <c r="V69" i="11"/>
  <c r="AC69" i="11"/>
  <c r="K69" i="11"/>
  <c r="U69" i="11"/>
  <c r="AB69" i="11"/>
  <c r="J69" i="11"/>
  <c r="T69" i="11"/>
  <c r="AA69" i="11"/>
  <c r="I69" i="11"/>
  <c r="S69" i="11"/>
  <c r="Z69" i="11"/>
  <c r="R69" i="11"/>
  <c r="Y69" i="11"/>
  <c r="P69" i="11"/>
  <c r="F69" i="11"/>
  <c r="G69" i="11"/>
  <c r="W67" i="11"/>
  <c r="AD67" i="11"/>
  <c r="V67" i="11"/>
  <c r="AC67" i="11"/>
  <c r="U67" i="11"/>
  <c r="AB67" i="11"/>
  <c r="T67" i="11"/>
  <c r="AA67" i="11"/>
  <c r="S67" i="11"/>
  <c r="Z67" i="11"/>
  <c r="R67" i="11"/>
  <c r="Y67" i="11"/>
  <c r="P67" i="11"/>
  <c r="G67" i="11"/>
  <c r="W66" i="11"/>
  <c r="AD66" i="11"/>
  <c r="V66" i="11"/>
  <c r="AC66" i="11"/>
  <c r="U66" i="11"/>
  <c r="AB66" i="11"/>
  <c r="T66" i="11"/>
  <c r="AA66" i="11"/>
  <c r="S66" i="11"/>
  <c r="Z66" i="11"/>
  <c r="R66" i="11"/>
  <c r="Y66" i="11"/>
  <c r="P66" i="11"/>
  <c r="G66" i="11"/>
  <c r="W65" i="11"/>
  <c r="AD65" i="11"/>
  <c r="V65" i="11"/>
  <c r="AC65" i="11"/>
  <c r="U65" i="11"/>
  <c r="AB65" i="11"/>
  <c r="T65" i="11"/>
  <c r="AA65" i="11"/>
  <c r="S65" i="11"/>
  <c r="Z65" i="11"/>
  <c r="R65" i="11"/>
  <c r="Y65" i="11"/>
  <c r="P65" i="11"/>
  <c r="G65" i="11"/>
  <c r="W64" i="11"/>
  <c r="AD64" i="11"/>
  <c r="V64" i="11"/>
  <c r="AC64" i="11"/>
  <c r="U64" i="11"/>
  <c r="AB64" i="11"/>
  <c r="T64" i="11"/>
  <c r="AA64" i="11"/>
  <c r="S64" i="11"/>
  <c r="Z64" i="11"/>
  <c r="R64" i="11"/>
  <c r="Y64" i="11"/>
  <c r="P64" i="11"/>
  <c r="G64" i="11"/>
  <c r="M63" i="11"/>
  <c r="H63" i="11"/>
  <c r="W63" i="11"/>
  <c r="AD63" i="11"/>
  <c r="L63" i="11"/>
  <c r="V63" i="11"/>
  <c r="AC63" i="11"/>
  <c r="K63" i="11"/>
  <c r="U63" i="11"/>
  <c r="AB63" i="11"/>
  <c r="J63" i="11"/>
  <c r="T63" i="11"/>
  <c r="AA63" i="11"/>
  <c r="I63" i="11"/>
  <c r="S63" i="11"/>
  <c r="Z63" i="11"/>
  <c r="R63" i="11"/>
  <c r="Y63" i="11"/>
  <c r="P63" i="11"/>
  <c r="F63" i="11"/>
  <c r="G63" i="11"/>
  <c r="W61" i="11"/>
  <c r="AD61" i="11"/>
  <c r="V61" i="11"/>
  <c r="AC61" i="11"/>
  <c r="U61" i="11"/>
  <c r="AB61" i="11"/>
  <c r="T61" i="11"/>
  <c r="AA61" i="11"/>
  <c r="S61" i="11"/>
  <c r="Z61" i="11"/>
  <c r="R61" i="11"/>
  <c r="Y61" i="11"/>
  <c r="P61" i="11"/>
  <c r="G61" i="11"/>
  <c r="W60" i="11"/>
  <c r="AD60" i="11"/>
  <c r="V60" i="11"/>
  <c r="AC60" i="11"/>
  <c r="U60" i="11"/>
  <c r="AB60" i="11"/>
  <c r="T60" i="11"/>
  <c r="AA60" i="11"/>
  <c r="S60" i="11"/>
  <c r="Z60" i="11"/>
  <c r="R60" i="11"/>
  <c r="Y60" i="11"/>
  <c r="P60" i="11"/>
  <c r="G60" i="11"/>
  <c r="W59" i="11"/>
  <c r="AD59" i="11"/>
  <c r="V59" i="11"/>
  <c r="AC59" i="11"/>
  <c r="U59" i="11"/>
  <c r="AB59" i="11"/>
  <c r="T59" i="11"/>
  <c r="AA59" i="11"/>
  <c r="S59" i="11"/>
  <c r="Z59" i="11"/>
  <c r="R59" i="11"/>
  <c r="Y59" i="11"/>
  <c r="P59" i="11"/>
  <c r="G59" i="11"/>
  <c r="W58" i="11"/>
  <c r="AD58" i="11"/>
  <c r="V58" i="11"/>
  <c r="AC58" i="11"/>
  <c r="U58" i="11"/>
  <c r="AB58" i="11"/>
  <c r="T58" i="11"/>
  <c r="AA58" i="11"/>
  <c r="S58" i="11"/>
  <c r="Z58" i="11"/>
  <c r="R58" i="11"/>
  <c r="Y58" i="11"/>
  <c r="P58" i="11"/>
  <c r="G58" i="11"/>
  <c r="M57" i="11"/>
  <c r="H57" i="11"/>
  <c r="W57" i="11"/>
  <c r="AD57" i="11"/>
  <c r="L57" i="11"/>
  <c r="V57" i="11"/>
  <c r="AC57" i="11"/>
  <c r="K57" i="11"/>
  <c r="U57" i="11"/>
  <c r="AB57" i="11"/>
  <c r="J57" i="11"/>
  <c r="T57" i="11"/>
  <c r="AA57" i="11"/>
  <c r="I57" i="11"/>
  <c r="S57" i="11"/>
  <c r="Z57" i="11"/>
  <c r="R57" i="11"/>
  <c r="Y57" i="11"/>
  <c r="P57" i="11"/>
  <c r="F57" i="11"/>
  <c r="G57" i="11"/>
  <c r="W55" i="11"/>
  <c r="AD55" i="11"/>
  <c r="V55" i="11"/>
  <c r="AC55" i="11"/>
  <c r="U55" i="11"/>
  <c r="AB55" i="11"/>
  <c r="T55" i="11"/>
  <c r="AA55" i="11"/>
  <c r="S55" i="11"/>
  <c r="Z55" i="11"/>
  <c r="R55" i="11"/>
  <c r="Y55" i="11"/>
  <c r="P55" i="11"/>
  <c r="G55" i="11"/>
  <c r="W54" i="11"/>
  <c r="AD54" i="11"/>
  <c r="V54" i="11"/>
  <c r="AC54" i="11"/>
  <c r="U54" i="11"/>
  <c r="AB54" i="11"/>
  <c r="T54" i="11"/>
  <c r="AA54" i="11"/>
  <c r="S54" i="11"/>
  <c r="Z54" i="11"/>
  <c r="R54" i="11"/>
  <c r="Y54" i="11"/>
  <c r="P54" i="11"/>
  <c r="G54" i="11"/>
  <c r="W53" i="11"/>
  <c r="AD53" i="11"/>
  <c r="V53" i="11"/>
  <c r="AC53" i="11"/>
  <c r="U53" i="11"/>
  <c r="AB53" i="11"/>
  <c r="T53" i="11"/>
  <c r="AA53" i="11"/>
  <c r="S53" i="11"/>
  <c r="Z53" i="11"/>
  <c r="R53" i="11"/>
  <c r="Y53" i="11"/>
  <c r="P53" i="11"/>
  <c r="G53" i="11"/>
  <c r="W52" i="11"/>
  <c r="AD52" i="11"/>
  <c r="V52" i="11"/>
  <c r="AC52" i="11"/>
  <c r="U52" i="11"/>
  <c r="AB52" i="11"/>
  <c r="T52" i="11"/>
  <c r="AA52" i="11"/>
  <c r="S52" i="11"/>
  <c r="Z52" i="11"/>
  <c r="R52" i="11"/>
  <c r="Y52" i="11"/>
  <c r="P52" i="11"/>
  <c r="G52" i="11"/>
  <c r="M51" i="11"/>
  <c r="H51" i="11"/>
  <c r="W51" i="11"/>
  <c r="AD51" i="11"/>
  <c r="L51" i="11"/>
  <c r="V51" i="11"/>
  <c r="AC51" i="11"/>
  <c r="K51" i="11"/>
  <c r="U51" i="11"/>
  <c r="AB51" i="11"/>
  <c r="J51" i="11"/>
  <c r="T51" i="11"/>
  <c r="AA51" i="11"/>
  <c r="I51" i="11"/>
  <c r="S51" i="11"/>
  <c r="Z51" i="11"/>
  <c r="R51" i="11"/>
  <c r="Y51" i="11"/>
  <c r="P51" i="11"/>
  <c r="F51" i="11"/>
  <c r="G51" i="11"/>
  <c r="W49" i="11"/>
  <c r="AD49" i="11"/>
  <c r="V49" i="11"/>
  <c r="AC49" i="11"/>
  <c r="U49" i="11"/>
  <c r="AB49" i="11"/>
  <c r="T49" i="11"/>
  <c r="AA49" i="11"/>
  <c r="S49" i="11"/>
  <c r="Z49" i="11"/>
  <c r="R49" i="11"/>
  <c r="Y49" i="11"/>
  <c r="P49" i="11"/>
  <c r="G49" i="11"/>
  <c r="W48" i="11"/>
  <c r="AD48" i="11"/>
  <c r="V48" i="11"/>
  <c r="AC48" i="11"/>
  <c r="U48" i="11"/>
  <c r="AB48" i="11"/>
  <c r="T48" i="11"/>
  <c r="AA48" i="11"/>
  <c r="S48" i="11"/>
  <c r="Z48" i="11"/>
  <c r="R48" i="11"/>
  <c r="Y48" i="11"/>
  <c r="P48" i="11"/>
  <c r="G48" i="11"/>
  <c r="W47" i="11"/>
  <c r="AD47" i="11"/>
  <c r="V47" i="11"/>
  <c r="AC47" i="11"/>
  <c r="U47" i="11"/>
  <c r="AB47" i="11"/>
  <c r="T47" i="11"/>
  <c r="AA47" i="11"/>
  <c r="S47" i="11"/>
  <c r="Z47" i="11"/>
  <c r="R47" i="11"/>
  <c r="Y47" i="11"/>
  <c r="P47" i="11"/>
  <c r="G47" i="11"/>
  <c r="W46" i="11"/>
  <c r="AD46" i="11"/>
  <c r="V46" i="11"/>
  <c r="AC46" i="11"/>
  <c r="U46" i="11"/>
  <c r="AB46" i="11"/>
  <c r="T46" i="11"/>
  <c r="AA46" i="11"/>
  <c r="S46" i="11"/>
  <c r="Z46" i="11"/>
  <c r="R46" i="11"/>
  <c r="Y46" i="11"/>
  <c r="P46" i="11"/>
  <c r="G46" i="11"/>
  <c r="M45" i="11"/>
  <c r="H45" i="11"/>
  <c r="W45" i="11"/>
  <c r="AD45" i="11"/>
  <c r="L45" i="11"/>
  <c r="V45" i="11"/>
  <c r="AC45" i="11"/>
  <c r="K45" i="11"/>
  <c r="U45" i="11"/>
  <c r="AB45" i="11"/>
  <c r="J45" i="11"/>
  <c r="T45" i="11"/>
  <c r="AA45" i="11"/>
  <c r="I45" i="11"/>
  <c r="S45" i="11"/>
  <c r="Z45" i="11"/>
  <c r="R45" i="11"/>
  <c r="Y45" i="11"/>
  <c r="P45" i="11"/>
  <c r="F45" i="11"/>
  <c r="G45" i="11"/>
  <c r="W43" i="11"/>
  <c r="AD43" i="11"/>
  <c r="V43" i="11"/>
  <c r="AC43" i="11"/>
  <c r="U43" i="11"/>
  <c r="AB43" i="11"/>
  <c r="T43" i="11"/>
  <c r="AA43" i="11"/>
  <c r="S43" i="11"/>
  <c r="Z43" i="11"/>
  <c r="R43" i="11"/>
  <c r="Y43" i="11"/>
  <c r="P43" i="11"/>
  <c r="G43" i="11"/>
  <c r="W42" i="11"/>
  <c r="AD42" i="11"/>
  <c r="V42" i="11"/>
  <c r="AC42" i="11"/>
  <c r="U42" i="11"/>
  <c r="AB42" i="11"/>
  <c r="T42" i="11"/>
  <c r="AA42" i="11"/>
  <c r="S42" i="11"/>
  <c r="Z42" i="11"/>
  <c r="R42" i="11"/>
  <c r="Y42" i="11"/>
  <c r="P42" i="11"/>
  <c r="G42" i="11"/>
  <c r="W41" i="11"/>
  <c r="AD41" i="11"/>
  <c r="V41" i="11"/>
  <c r="AC41" i="11"/>
  <c r="U41" i="11"/>
  <c r="AB41" i="11"/>
  <c r="T41" i="11"/>
  <c r="AA41" i="11"/>
  <c r="S41" i="11"/>
  <c r="Z41" i="11"/>
  <c r="R41" i="11"/>
  <c r="Y41" i="11"/>
  <c r="P41" i="11"/>
  <c r="G41" i="11"/>
  <c r="W40" i="11"/>
  <c r="AD40" i="11"/>
  <c r="V40" i="11"/>
  <c r="AC40" i="11"/>
  <c r="U40" i="11"/>
  <c r="AB40" i="11"/>
  <c r="T40" i="11"/>
  <c r="AA40" i="11"/>
  <c r="S40" i="11"/>
  <c r="Z40" i="11"/>
  <c r="R40" i="11"/>
  <c r="Y40" i="11"/>
  <c r="P40" i="11"/>
  <c r="G40" i="11"/>
  <c r="M39" i="11"/>
  <c r="H39" i="11"/>
  <c r="W39" i="11"/>
  <c r="AD39" i="11"/>
  <c r="L39" i="11"/>
  <c r="V39" i="11"/>
  <c r="AC39" i="11"/>
  <c r="K39" i="11"/>
  <c r="U39" i="11"/>
  <c r="AB39" i="11"/>
  <c r="J39" i="11"/>
  <c r="T39" i="11"/>
  <c r="AA39" i="11"/>
  <c r="I39" i="11"/>
  <c r="S39" i="11"/>
  <c r="Z39" i="11"/>
  <c r="R39" i="11"/>
  <c r="Y39" i="11"/>
  <c r="P39" i="11"/>
  <c r="F39" i="11"/>
  <c r="G39" i="11"/>
  <c r="W37" i="11"/>
  <c r="AD37" i="11"/>
  <c r="V37" i="11"/>
  <c r="AC37" i="11"/>
  <c r="U37" i="11"/>
  <c r="AB37" i="11"/>
  <c r="T37" i="11"/>
  <c r="AA37" i="11"/>
  <c r="S37" i="11"/>
  <c r="Z37" i="11"/>
  <c r="R37" i="11"/>
  <c r="Y37" i="11"/>
  <c r="P37" i="11"/>
  <c r="G37" i="11"/>
  <c r="W36" i="11"/>
  <c r="AD36" i="11"/>
  <c r="V36" i="11"/>
  <c r="AC36" i="11"/>
  <c r="U36" i="11"/>
  <c r="AB36" i="11"/>
  <c r="T36" i="11"/>
  <c r="AA36" i="11"/>
  <c r="S36" i="11"/>
  <c r="Z36" i="11"/>
  <c r="R36" i="11"/>
  <c r="Y36" i="11"/>
  <c r="P36" i="11"/>
  <c r="G36" i="11"/>
  <c r="W35" i="11"/>
  <c r="AD35" i="11"/>
  <c r="V35" i="11"/>
  <c r="AC35" i="11"/>
  <c r="U35" i="11"/>
  <c r="AB35" i="11"/>
  <c r="T35" i="11"/>
  <c r="AA35" i="11"/>
  <c r="S35" i="11"/>
  <c r="Z35" i="11"/>
  <c r="R35" i="11"/>
  <c r="Y35" i="11"/>
  <c r="P35" i="11"/>
  <c r="G35" i="11"/>
  <c r="W34" i="11"/>
  <c r="AD34" i="11"/>
  <c r="V34" i="11"/>
  <c r="AC34" i="11"/>
  <c r="U34" i="11"/>
  <c r="AB34" i="11"/>
  <c r="T34" i="11"/>
  <c r="AA34" i="11"/>
  <c r="S34" i="11"/>
  <c r="Z34" i="11"/>
  <c r="R34" i="11"/>
  <c r="Y34" i="11"/>
  <c r="P34" i="11"/>
  <c r="G34" i="11"/>
  <c r="M33" i="11"/>
  <c r="H33" i="11"/>
  <c r="W33" i="11"/>
  <c r="AD33" i="11"/>
  <c r="L33" i="11"/>
  <c r="V33" i="11"/>
  <c r="AC33" i="11"/>
  <c r="K33" i="11"/>
  <c r="U33" i="11"/>
  <c r="AB33" i="11"/>
  <c r="J33" i="11"/>
  <c r="T33" i="11"/>
  <c r="AA33" i="11"/>
  <c r="I33" i="11"/>
  <c r="S33" i="11"/>
  <c r="Z33" i="11"/>
  <c r="R33" i="11"/>
  <c r="Y33" i="11"/>
  <c r="P33" i="11"/>
  <c r="F33" i="11"/>
  <c r="G33" i="11"/>
  <c r="W31" i="11"/>
  <c r="AD31" i="11"/>
  <c r="V31" i="11"/>
  <c r="AC31" i="11"/>
  <c r="U31" i="11"/>
  <c r="AB31" i="11"/>
  <c r="T31" i="11"/>
  <c r="AA31" i="11"/>
  <c r="S31" i="11"/>
  <c r="Z31" i="11"/>
  <c r="R31" i="11"/>
  <c r="Y31" i="11"/>
  <c r="P31" i="11"/>
  <c r="G31" i="11"/>
  <c r="W30" i="11"/>
  <c r="AD30" i="11"/>
  <c r="V30" i="11"/>
  <c r="AC30" i="11"/>
  <c r="U30" i="11"/>
  <c r="AB30" i="11"/>
  <c r="T30" i="11"/>
  <c r="AA30" i="11"/>
  <c r="S30" i="11"/>
  <c r="Z30" i="11"/>
  <c r="R30" i="11"/>
  <c r="Y30" i="11"/>
  <c r="P30" i="11"/>
  <c r="G30" i="11"/>
  <c r="W29" i="11"/>
  <c r="AD29" i="11"/>
  <c r="V29" i="11"/>
  <c r="AC29" i="11"/>
  <c r="U29" i="11"/>
  <c r="AB29" i="11"/>
  <c r="T29" i="11"/>
  <c r="AA29" i="11"/>
  <c r="S29" i="11"/>
  <c r="Z29" i="11"/>
  <c r="R29" i="11"/>
  <c r="Y29" i="11"/>
  <c r="P29" i="11"/>
  <c r="G29" i="11"/>
  <c r="W28" i="11"/>
  <c r="AD28" i="11"/>
  <c r="V28" i="11"/>
  <c r="AC28" i="11"/>
  <c r="U28" i="11"/>
  <c r="AB28" i="11"/>
  <c r="T28" i="11"/>
  <c r="AA28" i="11"/>
  <c r="S28" i="11"/>
  <c r="Z28" i="11"/>
  <c r="R28" i="11"/>
  <c r="Y28" i="11"/>
  <c r="P28" i="11"/>
  <c r="G28" i="11"/>
  <c r="M27" i="11"/>
  <c r="H27" i="11"/>
  <c r="W27" i="11"/>
  <c r="AD27" i="11"/>
  <c r="L27" i="11"/>
  <c r="V27" i="11"/>
  <c r="AC27" i="11"/>
  <c r="K27" i="11"/>
  <c r="U27" i="11"/>
  <c r="AB27" i="11"/>
  <c r="J27" i="11"/>
  <c r="T27" i="11"/>
  <c r="AA27" i="11"/>
  <c r="I27" i="11"/>
  <c r="S27" i="11"/>
  <c r="Z27" i="11"/>
  <c r="R27" i="11"/>
  <c r="Y27" i="11"/>
  <c r="P27" i="11"/>
  <c r="F27" i="11"/>
  <c r="G27" i="11"/>
  <c r="W25" i="11"/>
  <c r="AD25" i="11"/>
  <c r="V25" i="11"/>
  <c r="AC25" i="11"/>
  <c r="U25" i="11"/>
  <c r="AB25" i="11"/>
  <c r="T25" i="11"/>
  <c r="AA25" i="11"/>
  <c r="S25" i="11"/>
  <c r="Z25" i="11"/>
  <c r="R25" i="11"/>
  <c r="Y25" i="11"/>
  <c r="P25" i="11"/>
  <c r="G25" i="11"/>
  <c r="W24" i="11"/>
  <c r="AD24" i="11"/>
  <c r="V24" i="11"/>
  <c r="AC24" i="11"/>
  <c r="U24" i="11"/>
  <c r="AB24" i="11"/>
  <c r="T24" i="11"/>
  <c r="AA24" i="11"/>
  <c r="S24" i="11"/>
  <c r="Z24" i="11"/>
  <c r="R24" i="11"/>
  <c r="Y24" i="11"/>
  <c r="P24" i="11"/>
  <c r="G24" i="11"/>
  <c r="W23" i="11"/>
  <c r="AD23" i="11"/>
  <c r="V23" i="11"/>
  <c r="AC23" i="11"/>
  <c r="U23" i="11"/>
  <c r="AB23" i="11"/>
  <c r="T23" i="11"/>
  <c r="AA23" i="11"/>
  <c r="S23" i="11"/>
  <c r="Z23" i="11"/>
  <c r="R23" i="11"/>
  <c r="Y23" i="11"/>
  <c r="P23" i="11"/>
  <c r="G23" i="11"/>
  <c r="W22" i="11"/>
  <c r="AD22" i="11"/>
  <c r="V22" i="11"/>
  <c r="AC22" i="11"/>
  <c r="U22" i="11"/>
  <c r="AB22" i="11"/>
  <c r="T22" i="11"/>
  <c r="AA22" i="11"/>
  <c r="S22" i="11"/>
  <c r="Z22" i="11"/>
  <c r="R22" i="11"/>
  <c r="Y22" i="11"/>
  <c r="P22" i="11"/>
  <c r="G22" i="11"/>
  <c r="M21" i="11"/>
  <c r="H21" i="11"/>
  <c r="W21" i="11"/>
  <c r="AD21" i="11"/>
  <c r="L21" i="11"/>
  <c r="V21" i="11"/>
  <c r="AC21" i="11"/>
  <c r="K21" i="11"/>
  <c r="U21" i="11"/>
  <c r="AB21" i="11"/>
  <c r="J21" i="11"/>
  <c r="T21" i="11"/>
  <c r="AA21" i="11"/>
  <c r="I21" i="11"/>
  <c r="S21" i="11"/>
  <c r="Z21" i="11"/>
  <c r="R21" i="11"/>
  <c r="Y21" i="11"/>
  <c r="P21" i="11"/>
  <c r="F21" i="11"/>
  <c r="G21" i="11"/>
  <c r="M19" i="11"/>
  <c r="H19" i="11"/>
  <c r="W19" i="11"/>
  <c r="AD19" i="11"/>
  <c r="L19" i="11"/>
  <c r="V19" i="11"/>
  <c r="AC19" i="11"/>
  <c r="K19" i="11"/>
  <c r="U19" i="11"/>
  <c r="AB19" i="11"/>
  <c r="J19" i="11"/>
  <c r="T19" i="11"/>
  <c r="AA19" i="11"/>
  <c r="I19" i="11"/>
  <c r="S19" i="11"/>
  <c r="Z19" i="11"/>
  <c r="R19" i="11"/>
  <c r="Y19" i="11"/>
  <c r="P19" i="11"/>
  <c r="F19" i="11"/>
  <c r="G19" i="11"/>
  <c r="M18" i="11"/>
  <c r="H18" i="11"/>
  <c r="W18" i="11"/>
  <c r="AD18" i="11"/>
  <c r="L18" i="11"/>
  <c r="V18" i="11"/>
  <c r="AC18" i="11"/>
  <c r="K18" i="11"/>
  <c r="U18" i="11"/>
  <c r="AB18" i="11"/>
  <c r="J18" i="11"/>
  <c r="T18" i="11"/>
  <c r="AA18" i="11"/>
  <c r="I18" i="11"/>
  <c r="S18" i="11"/>
  <c r="Z18" i="11"/>
  <c r="R18" i="11"/>
  <c r="Y18" i="11"/>
  <c r="P18" i="11"/>
  <c r="F18" i="11"/>
  <c r="G18" i="11"/>
  <c r="M17" i="11"/>
  <c r="H17" i="11"/>
  <c r="W17" i="11"/>
  <c r="AD17" i="11"/>
  <c r="L17" i="11"/>
  <c r="V17" i="11"/>
  <c r="AC17" i="11"/>
  <c r="K17" i="11"/>
  <c r="U17" i="11"/>
  <c r="AB17" i="11"/>
  <c r="J17" i="11"/>
  <c r="T17" i="11"/>
  <c r="AA17" i="11"/>
  <c r="I17" i="11"/>
  <c r="S17" i="11"/>
  <c r="Z17" i="11"/>
  <c r="R17" i="11"/>
  <c r="Y17" i="11"/>
  <c r="P17" i="11"/>
  <c r="F17" i="11"/>
  <c r="G17" i="11"/>
  <c r="M16" i="11"/>
  <c r="H16" i="11"/>
  <c r="W16" i="11"/>
  <c r="AD16" i="11"/>
  <c r="L16" i="11"/>
  <c r="V16" i="11"/>
  <c r="AC16" i="11"/>
  <c r="K16" i="11"/>
  <c r="U16" i="11"/>
  <c r="AB16" i="11"/>
  <c r="J16" i="11"/>
  <c r="T16" i="11"/>
  <c r="AA16" i="11"/>
  <c r="I16" i="11"/>
  <c r="S16" i="11"/>
  <c r="Z16" i="11"/>
  <c r="R16" i="11"/>
  <c r="Y16" i="11"/>
  <c r="P16" i="11"/>
  <c r="F16" i="11"/>
  <c r="G16" i="11"/>
  <c r="M15" i="11"/>
  <c r="H15" i="11"/>
  <c r="W15" i="11"/>
  <c r="AD15" i="11"/>
  <c r="L15" i="11"/>
  <c r="V15" i="11"/>
  <c r="AC15" i="11"/>
  <c r="K15" i="11"/>
  <c r="U15" i="11"/>
  <c r="AB15" i="11"/>
  <c r="J15" i="11"/>
  <c r="T15" i="11"/>
  <c r="AA15" i="11"/>
  <c r="I15" i="11"/>
  <c r="S15" i="11"/>
  <c r="Z15" i="11"/>
  <c r="R15" i="11"/>
  <c r="Y15" i="11"/>
  <c r="P15" i="11"/>
  <c r="F15" i="11"/>
  <c r="G15" i="11"/>
  <c r="M13" i="11"/>
  <c r="H13" i="11"/>
  <c r="W13" i="11"/>
  <c r="AD13" i="11"/>
  <c r="L13" i="11"/>
  <c r="V13" i="11"/>
  <c r="AC13" i="11"/>
  <c r="K13" i="11"/>
  <c r="U13" i="11"/>
  <c r="AB13" i="11"/>
  <c r="J13" i="11"/>
  <c r="T13" i="11"/>
  <c r="AA13" i="11"/>
  <c r="I13" i="11"/>
  <c r="S13" i="11"/>
  <c r="Z13" i="11"/>
  <c r="R13" i="11"/>
  <c r="Y13" i="11"/>
  <c r="P13" i="11"/>
  <c r="F13" i="11"/>
  <c r="G13" i="11"/>
  <c r="M12" i="11"/>
  <c r="H12" i="11"/>
  <c r="W12" i="11"/>
  <c r="AD12" i="11"/>
  <c r="L12" i="11"/>
  <c r="V12" i="11"/>
  <c r="AC12" i="11"/>
  <c r="K12" i="11"/>
  <c r="U12" i="11"/>
  <c r="AB12" i="11"/>
  <c r="J12" i="11"/>
  <c r="T12" i="11"/>
  <c r="AA12" i="11"/>
  <c r="I12" i="11"/>
  <c r="S12" i="11"/>
  <c r="Z12" i="11"/>
  <c r="R12" i="11"/>
  <c r="Y12" i="11"/>
  <c r="P12" i="11"/>
  <c r="F12" i="11"/>
  <c r="G12" i="11"/>
  <c r="M11" i="11"/>
  <c r="H11" i="11"/>
  <c r="W11" i="11"/>
  <c r="AD11" i="11"/>
  <c r="L11" i="11"/>
  <c r="V11" i="11"/>
  <c r="AC11" i="11"/>
  <c r="K11" i="11"/>
  <c r="U11" i="11"/>
  <c r="AB11" i="11"/>
  <c r="J11" i="11"/>
  <c r="T11" i="11"/>
  <c r="AA11" i="11"/>
  <c r="I11" i="11"/>
  <c r="S11" i="11"/>
  <c r="Z11" i="11"/>
  <c r="R11" i="11"/>
  <c r="Y11" i="11"/>
  <c r="P11" i="11"/>
  <c r="F11" i="11"/>
  <c r="G11" i="11"/>
  <c r="M10" i="11"/>
  <c r="H10" i="11"/>
  <c r="W10" i="11"/>
  <c r="AD10" i="11"/>
  <c r="L10" i="11"/>
  <c r="V10" i="11"/>
  <c r="AC10" i="11"/>
  <c r="K10" i="11"/>
  <c r="U10" i="11"/>
  <c r="AB10" i="11"/>
  <c r="J10" i="11"/>
  <c r="T10" i="11"/>
  <c r="AA10" i="11"/>
  <c r="I10" i="11"/>
  <c r="S10" i="11"/>
  <c r="Z10" i="11"/>
  <c r="R10" i="11"/>
  <c r="Y10" i="11"/>
  <c r="P10" i="11"/>
  <c r="F10" i="11"/>
  <c r="G10" i="11"/>
  <c r="M9" i="11"/>
  <c r="H9" i="11"/>
  <c r="W9" i="11"/>
  <c r="AD9" i="11"/>
  <c r="L9" i="11"/>
  <c r="V9" i="11"/>
  <c r="AC9" i="11"/>
  <c r="K9" i="11"/>
  <c r="U9" i="11"/>
  <c r="AB9" i="11"/>
  <c r="J9" i="11"/>
  <c r="T9" i="11"/>
  <c r="AA9" i="11"/>
  <c r="I9" i="11"/>
  <c r="S9" i="11"/>
  <c r="Z9" i="11"/>
  <c r="R9" i="11"/>
  <c r="Y9" i="11"/>
  <c r="P9" i="11"/>
  <c r="F9" i="11"/>
  <c r="G9" i="11"/>
  <c r="F226" i="10"/>
  <c r="F278" i="10"/>
  <c r="F330" i="10"/>
  <c r="F225" i="10"/>
  <c r="P56" i="10"/>
  <c r="P57" i="10"/>
  <c r="P58" i="10"/>
  <c r="P59" i="10"/>
  <c r="P60" i="10"/>
  <c r="P61" i="10"/>
  <c r="P62" i="10"/>
  <c r="P63" i="10"/>
  <c r="P64" i="10"/>
  <c r="P65" i="10"/>
  <c r="P66" i="10"/>
  <c r="P67" i="10"/>
  <c r="P108" i="10"/>
  <c r="P109" i="10"/>
  <c r="P110" i="10"/>
  <c r="P111" i="10"/>
  <c r="P112" i="10"/>
  <c r="P113" i="10"/>
  <c r="P114" i="10"/>
  <c r="P115" i="10"/>
  <c r="P116" i="10"/>
  <c r="P117" i="10"/>
  <c r="P118" i="10"/>
  <c r="P119" i="10"/>
  <c r="P160" i="10"/>
  <c r="P161" i="10"/>
  <c r="P162" i="10"/>
  <c r="P163" i="10"/>
  <c r="P164" i="10"/>
  <c r="P165" i="10"/>
  <c r="P166" i="10"/>
  <c r="P167" i="10"/>
  <c r="P168" i="10"/>
  <c r="P169" i="10"/>
  <c r="P170" i="10"/>
  <c r="P171" i="10"/>
  <c r="P212" i="10"/>
  <c r="P213" i="10"/>
  <c r="P214" i="10"/>
  <c r="P215" i="10"/>
  <c r="P216" i="10"/>
  <c r="P217" i="10"/>
  <c r="P218" i="10"/>
  <c r="P219" i="10"/>
  <c r="P220" i="10"/>
  <c r="P221" i="10"/>
  <c r="P222" i="10"/>
  <c r="P223" i="10"/>
  <c r="P13" i="10"/>
  <c r="P60" i="1"/>
  <c r="P36" i="10"/>
  <c r="P37" i="10"/>
  <c r="P38" i="10"/>
  <c r="P39" i="10"/>
  <c r="P40" i="10"/>
  <c r="P41" i="10"/>
  <c r="P42" i="10"/>
  <c r="P43" i="10"/>
  <c r="P44" i="10"/>
  <c r="P45" i="10"/>
  <c r="P46" i="10"/>
  <c r="P47" i="10"/>
  <c r="P48" i="10"/>
  <c r="P49" i="10"/>
  <c r="P50" i="10"/>
  <c r="P51" i="10"/>
  <c r="P52" i="10"/>
  <c r="P53" i="10"/>
  <c r="P54" i="10"/>
  <c r="P55" i="10"/>
  <c r="P88" i="10"/>
  <c r="P89" i="10"/>
  <c r="P90" i="10"/>
  <c r="P91" i="10"/>
  <c r="P92" i="10"/>
  <c r="P93" i="10"/>
  <c r="P94" i="10"/>
  <c r="P95" i="10"/>
  <c r="P96" i="10"/>
  <c r="P97" i="10"/>
  <c r="P98" i="10"/>
  <c r="P99" i="10"/>
  <c r="P100" i="10"/>
  <c r="P101" i="10"/>
  <c r="P102" i="10"/>
  <c r="P103" i="10"/>
  <c r="P104" i="10"/>
  <c r="P105" i="10"/>
  <c r="P106" i="10"/>
  <c r="P107" i="10"/>
  <c r="P140" i="10"/>
  <c r="P141" i="10"/>
  <c r="P142" i="10"/>
  <c r="P143" i="10"/>
  <c r="P144" i="10"/>
  <c r="P145" i="10"/>
  <c r="P146" i="10"/>
  <c r="P147" i="10"/>
  <c r="P148" i="10"/>
  <c r="P149" i="10"/>
  <c r="P150" i="10"/>
  <c r="P151" i="10"/>
  <c r="P152" i="10"/>
  <c r="P153" i="10"/>
  <c r="P154" i="10"/>
  <c r="P155" i="10"/>
  <c r="P156" i="10"/>
  <c r="P157" i="10"/>
  <c r="P158" i="10"/>
  <c r="P159" i="10"/>
  <c r="P192" i="10"/>
  <c r="P193" i="10"/>
  <c r="P194" i="10"/>
  <c r="P195" i="10"/>
  <c r="P196" i="10"/>
  <c r="P197" i="10"/>
  <c r="P198" i="10"/>
  <c r="P199" i="10"/>
  <c r="P200" i="10"/>
  <c r="P201" i="10"/>
  <c r="P202" i="10"/>
  <c r="P203" i="10"/>
  <c r="P204" i="10"/>
  <c r="P205" i="10"/>
  <c r="P206" i="10"/>
  <c r="P207" i="10"/>
  <c r="P208" i="10"/>
  <c r="P209" i="10"/>
  <c r="P210" i="10"/>
  <c r="P211" i="10"/>
  <c r="P12" i="10"/>
  <c r="P59" i="1"/>
  <c r="P20" i="10"/>
  <c r="P21" i="10"/>
  <c r="P22" i="10"/>
  <c r="P23" i="10"/>
  <c r="P24" i="10"/>
  <c r="P25" i="10"/>
  <c r="P26" i="10"/>
  <c r="P27" i="10"/>
  <c r="P28" i="10"/>
  <c r="P29" i="10"/>
  <c r="P30" i="10"/>
  <c r="P31" i="10"/>
  <c r="P32" i="10"/>
  <c r="P33" i="10"/>
  <c r="P34" i="10"/>
  <c r="P35" i="10"/>
  <c r="P72" i="10"/>
  <c r="P73" i="10"/>
  <c r="P74" i="10"/>
  <c r="P75" i="10"/>
  <c r="P76" i="10"/>
  <c r="P77" i="10"/>
  <c r="P78" i="10"/>
  <c r="P79" i="10"/>
  <c r="P80" i="10"/>
  <c r="P81" i="10"/>
  <c r="P82" i="10"/>
  <c r="P83" i="10"/>
  <c r="P84" i="10"/>
  <c r="P85" i="10"/>
  <c r="P86" i="10"/>
  <c r="P87" i="10"/>
  <c r="P124" i="10"/>
  <c r="P125" i="10"/>
  <c r="P126" i="10"/>
  <c r="P127" i="10"/>
  <c r="P128" i="10"/>
  <c r="P129" i="10"/>
  <c r="P130" i="10"/>
  <c r="P131" i="10"/>
  <c r="P132" i="10"/>
  <c r="P133" i="10"/>
  <c r="P134" i="10"/>
  <c r="P135" i="10"/>
  <c r="P136" i="10"/>
  <c r="P137" i="10"/>
  <c r="P138" i="10"/>
  <c r="P139" i="10"/>
  <c r="P176" i="10"/>
  <c r="P177" i="10"/>
  <c r="P178" i="10"/>
  <c r="P179" i="10"/>
  <c r="P180" i="10"/>
  <c r="P181" i="10"/>
  <c r="P182" i="10"/>
  <c r="P183" i="10"/>
  <c r="P184" i="10"/>
  <c r="P185" i="10"/>
  <c r="P186" i="10"/>
  <c r="P187" i="10"/>
  <c r="P188" i="10"/>
  <c r="P189" i="10"/>
  <c r="P190" i="10"/>
  <c r="P191" i="10"/>
  <c r="P11" i="10"/>
  <c r="P58" i="1"/>
  <c r="P17" i="10"/>
  <c r="P18" i="10"/>
  <c r="P19" i="10"/>
  <c r="P69" i="10"/>
  <c r="P70" i="10"/>
  <c r="P71" i="10"/>
  <c r="P121" i="10"/>
  <c r="P122" i="10"/>
  <c r="P123" i="10"/>
  <c r="P173" i="10"/>
  <c r="P174" i="10"/>
  <c r="P175" i="10"/>
  <c r="P10" i="10"/>
  <c r="P57" i="1"/>
  <c r="P16" i="10"/>
  <c r="P68" i="10"/>
  <c r="P120" i="10"/>
  <c r="P172" i="10"/>
  <c r="P15"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26"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278" i="10"/>
  <c r="P331" i="10"/>
  <c r="P332" i="10"/>
  <c r="P333" i="10"/>
  <c r="P330" i="10"/>
  <c r="P225" i="10"/>
  <c r="P9" i="10"/>
  <c r="P56" i="1"/>
  <c r="P54" i="1"/>
  <c r="P55" i="1"/>
  <c r="P45" i="1"/>
  <c r="P46" i="1"/>
  <c r="P47" i="1"/>
  <c r="P48" i="1"/>
  <c r="P49" i="1"/>
  <c r="P50" i="1"/>
  <c r="P51" i="1"/>
  <c r="P44" i="1"/>
  <c r="P43" i="1"/>
  <c r="M43" i="1"/>
  <c r="P34" i="1"/>
  <c r="P35" i="1"/>
  <c r="P36" i="1"/>
  <c r="P37" i="1"/>
  <c r="P38" i="1"/>
  <c r="P39" i="1"/>
  <c r="P40" i="1"/>
  <c r="P41" i="1"/>
  <c r="P42" i="1"/>
  <c r="P33" i="1"/>
  <c r="P32" i="1"/>
  <c r="P26" i="1"/>
  <c r="P27" i="1"/>
  <c r="P28" i="1"/>
  <c r="P29" i="1"/>
  <c r="P15" i="1"/>
  <c r="P16" i="1"/>
  <c r="P17" i="1"/>
  <c r="P18" i="1"/>
  <c r="P19" i="1"/>
  <c r="P20" i="1"/>
  <c r="P21" i="1"/>
  <c r="P22" i="1"/>
  <c r="P23" i="1"/>
  <c r="P14" i="1"/>
  <c r="P13" i="1"/>
  <c r="M13" i="1"/>
  <c r="O13" i="1"/>
  <c r="P78" i="1"/>
  <c r="P79" i="1"/>
  <c r="P80" i="1"/>
  <c r="P77" i="1"/>
  <c r="P82" i="1"/>
  <c r="P11" i="1"/>
  <c r="M32" i="1"/>
  <c r="O32" i="1"/>
  <c r="M16" i="10"/>
  <c r="M68" i="10"/>
  <c r="M120" i="10"/>
  <c r="M172" i="10"/>
  <c r="M15" i="10"/>
  <c r="O15" i="10"/>
  <c r="I77" i="1"/>
  <c r="I11" i="1"/>
  <c r="J77" i="1"/>
  <c r="J11" i="1"/>
  <c r="K77" i="1"/>
  <c r="K11" i="1"/>
  <c r="L77" i="1"/>
  <c r="L11" i="1"/>
  <c r="M77" i="1"/>
  <c r="M11" i="1"/>
  <c r="H77" i="1"/>
  <c r="H11" i="1"/>
  <c r="F77" i="1"/>
  <c r="F11" i="1"/>
  <c r="M226" i="10"/>
  <c r="M278" i="10"/>
  <c r="M330" i="10"/>
  <c r="M225" i="10"/>
  <c r="M9" i="10"/>
  <c r="I10" i="10"/>
  <c r="I57" i="1"/>
  <c r="J10" i="10"/>
  <c r="J57" i="1"/>
  <c r="K10" i="10"/>
  <c r="K57" i="1"/>
  <c r="L10" i="10"/>
  <c r="L57" i="1"/>
  <c r="M10" i="10"/>
  <c r="M57" i="1"/>
  <c r="I11" i="10"/>
  <c r="I58" i="1"/>
  <c r="J11" i="10"/>
  <c r="J58" i="1"/>
  <c r="K11" i="10"/>
  <c r="K58" i="1"/>
  <c r="L11" i="10"/>
  <c r="L58" i="1"/>
  <c r="M11" i="10"/>
  <c r="M58" i="1"/>
  <c r="I12" i="10"/>
  <c r="I59" i="1"/>
  <c r="J12" i="10"/>
  <c r="J59" i="1"/>
  <c r="K12" i="10"/>
  <c r="K59" i="1"/>
  <c r="L12" i="10"/>
  <c r="L59" i="1"/>
  <c r="M12" i="10"/>
  <c r="M59" i="1"/>
  <c r="I13" i="10"/>
  <c r="I60" i="1"/>
  <c r="J13" i="10"/>
  <c r="J60" i="1"/>
  <c r="K13" i="10"/>
  <c r="K60" i="1"/>
  <c r="L13" i="10"/>
  <c r="L60" i="1"/>
  <c r="M13" i="10"/>
  <c r="M60" i="1"/>
  <c r="H13" i="10"/>
  <c r="H60" i="1"/>
  <c r="H12" i="10"/>
  <c r="H59" i="1"/>
  <c r="H11" i="10"/>
  <c r="H58" i="1"/>
  <c r="H10" i="10"/>
  <c r="H57" i="1"/>
  <c r="F11" i="10"/>
  <c r="F58" i="1"/>
  <c r="F12" i="10"/>
  <c r="F59" i="1"/>
  <c r="F13" i="10"/>
  <c r="F60" i="1"/>
  <c r="F10" i="10"/>
  <c r="F57" i="1"/>
  <c r="W13" i="10"/>
  <c r="AD13" i="10"/>
  <c r="V13" i="10"/>
  <c r="AC13" i="10"/>
  <c r="U13" i="10"/>
  <c r="AB13" i="10"/>
  <c r="T13" i="10"/>
  <c r="AA13" i="10"/>
  <c r="S13" i="10"/>
  <c r="Z13" i="10"/>
  <c r="R13" i="10"/>
  <c r="Y13" i="10"/>
  <c r="O13" i="10"/>
  <c r="G13" i="10"/>
  <c r="W12" i="10"/>
  <c r="AD12" i="10"/>
  <c r="V12" i="10"/>
  <c r="AC12" i="10"/>
  <c r="U12" i="10"/>
  <c r="AB12" i="10"/>
  <c r="T12" i="10"/>
  <c r="AA12" i="10"/>
  <c r="S12" i="10"/>
  <c r="Z12" i="10"/>
  <c r="R12" i="10"/>
  <c r="Y12" i="10"/>
  <c r="O12" i="10"/>
  <c r="G12" i="10"/>
  <c r="W11" i="10"/>
  <c r="AD11" i="10"/>
  <c r="V11" i="10"/>
  <c r="AC11" i="10"/>
  <c r="U11" i="10"/>
  <c r="AB11" i="10"/>
  <c r="T11" i="10"/>
  <c r="AA11" i="10"/>
  <c r="S11" i="10"/>
  <c r="Z11" i="10"/>
  <c r="R11" i="10"/>
  <c r="Y11" i="10"/>
  <c r="O11" i="10"/>
  <c r="G11" i="10"/>
  <c r="W10" i="10"/>
  <c r="AD10" i="10"/>
  <c r="V10" i="10"/>
  <c r="AC10" i="10"/>
  <c r="U10" i="10"/>
  <c r="AB10" i="10"/>
  <c r="T10" i="10"/>
  <c r="AA10" i="10"/>
  <c r="S10" i="10"/>
  <c r="Z10" i="10"/>
  <c r="R10" i="10"/>
  <c r="Y10" i="10"/>
  <c r="O10" i="10"/>
  <c r="G10" i="10"/>
  <c r="I16" i="10"/>
  <c r="I68" i="10"/>
  <c r="I120" i="10"/>
  <c r="I172" i="10"/>
  <c r="I15" i="10"/>
  <c r="I56" i="1"/>
  <c r="J16" i="10"/>
  <c r="J68" i="10"/>
  <c r="J120" i="10"/>
  <c r="J172" i="10"/>
  <c r="J15" i="10"/>
  <c r="J56" i="1"/>
  <c r="K16" i="10"/>
  <c r="K68" i="10"/>
  <c r="K120" i="10"/>
  <c r="K172" i="10"/>
  <c r="K15" i="10"/>
  <c r="K56" i="1"/>
  <c r="L16" i="10"/>
  <c r="L68" i="10"/>
  <c r="L120" i="10"/>
  <c r="L172" i="10"/>
  <c r="L15" i="10"/>
  <c r="L56" i="1"/>
  <c r="M56" i="1"/>
  <c r="H16" i="10"/>
  <c r="H68" i="10"/>
  <c r="H120" i="10"/>
  <c r="H172" i="10"/>
  <c r="H15" i="10"/>
  <c r="H56" i="1"/>
  <c r="F16" i="10"/>
  <c r="F68" i="10"/>
  <c r="F120" i="10"/>
  <c r="F172" i="10"/>
  <c r="F15" i="10"/>
  <c r="F56" i="1"/>
  <c r="G56" i="1"/>
  <c r="H226" i="10"/>
  <c r="H278" i="10"/>
  <c r="H330" i="10"/>
  <c r="H225" i="10"/>
  <c r="H9" i="10"/>
  <c r="K226" i="10"/>
  <c r="K278" i="10"/>
  <c r="K330" i="10"/>
  <c r="K225" i="10"/>
  <c r="K9" i="10"/>
  <c r="L226" i="10"/>
  <c r="L278" i="10"/>
  <c r="L330" i="10"/>
  <c r="L225" i="10"/>
  <c r="L9" i="10"/>
  <c r="J226" i="10"/>
  <c r="J278" i="10"/>
  <c r="J330" i="10"/>
  <c r="J225" i="10"/>
  <c r="J9" i="10"/>
  <c r="I226" i="10"/>
  <c r="I278" i="10"/>
  <c r="I330" i="10"/>
  <c r="I225" i="10"/>
  <c r="I9" i="10"/>
  <c r="F9" i="10"/>
  <c r="O68" i="10"/>
  <c r="F32" i="1"/>
  <c r="F43" i="1"/>
  <c r="F31" i="1"/>
  <c r="F71" i="1"/>
  <c r="F67" i="1"/>
  <c r="F13" i="1"/>
  <c r="F62" i="1"/>
  <c r="F10" i="1"/>
  <c r="F9" i="1"/>
  <c r="H32" i="1"/>
  <c r="H43" i="1"/>
  <c r="H31" i="1"/>
  <c r="H71" i="1"/>
  <c r="H67" i="1"/>
  <c r="H13" i="1"/>
  <c r="H62" i="1"/>
  <c r="H10" i="1"/>
  <c r="H9" i="1"/>
  <c r="G9" i="1"/>
  <c r="P72" i="1"/>
  <c r="P73" i="1"/>
  <c r="P71" i="1"/>
  <c r="P63" i="1"/>
  <c r="P64" i="1"/>
  <c r="P65" i="1"/>
  <c r="P62" i="1"/>
  <c r="P68" i="1"/>
  <c r="P69" i="1"/>
  <c r="P70" i="1"/>
  <c r="P67" i="1"/>
  <c r="M71" i="1"/>
  <c r="M67" i="1"/>
  <c r="O67" i="1"/>
  <c r="I43" i="1"/>
  <c r="J43" i="1"/>
  <c r="K43" i="1"/>
  <c r="L43" i="1"/>
  <c r="K32" i="1"/>
  <c r="I13" i="1"/>
  <c r="J13" i="1"/>
  <c r="K13" i="1"/>
  <c r="L13" i="1"/>
  <c r="I32" i="1"/>
  <c r="I31" i="1"/>
  <c r="I71" i="1"/>
  <c r="I67" i="1"/>
  <c r="I62" i="1"/>
  <c r="I10" i="1"/>
  <c r="J32" i="1"/>
  <c r="J31" i="1"/>
  <c r="J71" i="1"/>
  <c r="J67" i="1"/>
  <c r="J62" i="1"/>
  <c r="J10" i="1"/>
  <c r="K31" i="1"/>
  <c r="K71" i="1"/>
  <c r="K67" i="1"/>
  <c r="K62" i="1"/>
  <c r="K10" i="1"/>
  <c r="L32" i="1"/>
  <c r="L31" i="1"/>
  <c r="L71" i="1"/>
  <c r="L67" i="1"/>
  <c r="L62" i="1"/>
  <c r="L10" i="1"/>
  <c r="M31" i="1"/>
  <c r="M62" i="1"/>
  <c r="M10" i="1"/>
  <c r="G71" i="1"/>
  <c r="G225" i="10"/>
  <c r="G226" i="10"/>
  <c r="G172" i="10"/>
  <c r="G120" i="10"/>
  <c r="G324" i="10"/>
  <c r="R324" i="10"/>
  <c r="S324" i="10"/>
  <c r="T324" i="10"/>
  <c r="U324" i="10"/>
  <c r="V324" i="10"/>
  <c r="W324" i="10"/>
  <c r="Y324" i="10"/>
  <c r="Z324" i="10"/>
  <c r="AA324" i="10"/>
  <c r="AB324" i="10"/>
  <c r="AC324" i="10"/>
  <c r="AD324" i="10"/>
  <c r="G325" i="10"/>
  <c r="R325" i="10"/>
  <c r="S325" i="10"/>
  <c r="T325" i="10"/>
  <c r="U325" i="10"/>
  <c r="V325" i="10"/>
  <c r="W325" i="10"/>
  <c r="Y325" i="10"/>
  <c r="Z325" i="10"/>
  <c r="AA325" i="10"/>
  <c r="AB325" i="10"/>
  <c r="AC325" i="10"/>
  <c r="AD325" i="10"/>
  <c r="G326" i="10"/>
  <c r="R326" i="10"/>
  <c r="S326" i="10"/>
  <c r="T326" i="10"/>
  <c r="U326" i="10"/>
  <c r="V326" i="10"/>
  <c r="W326" i="10"/>
  <c r="Y326" i="10"/>
  <c r="Z326" i="10"/>
  <c r="AA326" i="10"/>
  <c r="AB326" i="10"/>
  <c r="AC326" i="10"/>
  <c r="AD326" i="10"/>
  <c r="G327" i="10"/>
  <c r="R327" i="10"/>
  <c r="S327" i="10"/>
  <c r="T327" i="10"/>
  <c r="U327" i="10"/>
  <c r="V327" i="10"/>
  <c r="W327" i="10"/>
  <c r="Y327" i="10"/>
  <c r="Z327" i="10"/>
  <c r="AA327" i="10"/>
  <c r="AB327" i="10"/>
  <c r="AC327" i="10"/>
  <c r="AD327" i="10"/>
  <c r="G328" i="10"/>
  <c r="R328" i="10"/>
  <c r="S328" i="10"/>
  <c r="T328" i="10"/>
  <c r="U328" i="10"/>
  <c r="V328" i="10"/>
  <c r="W328" i="10"/>
  <c r="Y328" i="10"/>
  <c r="Z328" i="10"/>
  <c r="AA328" i="10"/>
  <c r="AB328" i="10"/>
  <c r="AC328" i="10"/>
  <c r="AD328" i="10"/>
  <c r="G329" i="10"/>
  <c r="R329" i="10"/>
  <c r="S329" i="10"/>
  <c r="T329" i="10"/>
  <c r="U329" i="10"/>
  <c r="V329" i="10"/>
  <c r="W329" i="10"/>
  <c r="Y329" i="10"/>
  <c r="Z329" i="10"/>
  <c r="AA329" i="10"/>
  <c r="AB329" i="10"/>
  <c r="AC329" i="10"/>
  <c r="AD329" i="10"/>
  <c r="G330" i="10"/>
  <c r="R330" i="10"/>
  <c r="S330" i="10"/>
  <c r="T330" i="10"/>
  <c r="U330" i="10"/>
  <c r="V330" i="10"/>
  <c r="W330" i="10"/>
  <c r="Y330" i="10"/>
  <c r="Z330" i="10"/>
  <c r="AA330" i="10"/>
  <c r="AB330" i="10"/>
  <c r="AC330" i="10"/>
  <c r="AD330" i="10"/>
  <c r="G331" i="10"/>
  <c r="R331" i="10"/>
  <c r="S331" i="10"/>
  <c r="T331" i="10"/>
  <c r="U331" i="10"/>
  <c r="V331" i="10"/>
  <c r="W331" i="10"/>
  <c r="Y331" i="10"/>
  <c r="Z331" i="10"/>
  <c r="AA331" i="10"/>
  <c r="AB331" i="10"/>
  <c r="AC331" i="10"/>
  <c r="AD331" i="10"/>
  <c r="G332" i="10"/>
  <c r="R332" i="10"/>
  <c r="S332" i="10"/>
  <c r="T332" i="10"/>
  <c r="U332" i="10"/>
  <c r="V332" i="10"/>
  <c r="W332" i="10"/>
  <c r="Y332" i="10"/>
  <c r="Z332" i="10"/>
  <c r="AA332" i="10"/>
  <c r="AB332" i="10"/>
  <c r="AC332" i="10"/>
  <c r="AD332" i="10"/>
  <c r="G333" i="10"/>
  <c r="R333" i="10"/>
  <c r="S333" i="10"/>
  <c r="T333" i="10"/>
  <c r="U333" i="10"/>
  <c r="V333" i="10"/>
  <c r="W333" i="10"/>
  <c r="Y333" i="10"/>
  <c r="Z333" i="10"/>
  <c r="AA333" i="10"/>
  <c r="AB333" i="10"/>
  <c r="AC333" i="10"/>
  <c r="AD333" i="10"/>
  <c r="G285" i="10"/>
  <c r="R285" i="10"/>
  <c r="S285" i="10"/>
  <c r="T285" i="10"/>
  <c r="U285" i="10"/>
  <c r="V285" i="10"/>
  <c r="W285" i="10"/>
  <c r="Y285" i="10"/>
  <c r="Z285" i="10"/>
  <c r="AA285" i="10"/>
  <c r="AB285" i="10"/>
  <c r="AC285" i="10"/>
  <c r="AD285" i="10"/>
  <c r="G286" i="10"/>
  <c r="R286" i="10"/>
  <c r="S286" i="10"/>
  <c r="T286" i="10"/>
  <c r="U286" i="10"/>
  <c r="V286" i="10"/>
  <c r="W286" i="10"/>
  <c r="Y286" i="10"/>
  <c r="Z286" i="10"/>
  <c r="AA286" i="10"/>
  <c r="AB286" i="10"/>
  <c r="AC286" i="10"/>
  <c r="AD286" i="10"/>
  <c r="G287" i="10"/>
  <c r="R287" i="10"/>
  <c r="S287" i="10"/>
  <c r="T287" i="10"/>
  <c r="U287" i="10"/>
  <c r="V287" i="10"/>
  <c r="W287" i="10"/>
  <c r="Y287" i="10"/>
  <c r="Z287" i="10"/>
  <c r="AA287" i="10"/>
  <c r="AB287" i="10"/>
  <c r="AC287" i="10"/>
  <c r="AD287" i="10"/>
  <c r="G288" i="10"/>
  <c r="R288" i="10"/>
  <c r="S288" i="10"/>
  <c r="T288" i="10"/>
  <c r="U288" i="10"/>
  <c r="V288" i="10"/>
  <c r="W288" i="10"/>
  <c r="Y288" i="10"/>
  <c r="Z288" i="10"/>
  <c r="AA288" i="10"/>
  <c r="AB288" i="10"/>
  <c r="AC288" i="10"/>
  <c r="AD288" i="10"/>
  <c r="G289" i="10"/>
  <c r="R289" i="10"/>
  <c r="S289" i="10"/>
  <c r="T289" i="10"/>
  <c r="U289" i="10"/>
  <c r="V289" i="10"/>
  <c r="W289" i="10"/>
  <c r="Y289" i="10"/>
  <c r="Z289" i="10"/>
  <c r="AA289" i="10"/>
  <c r="AB289" i="10"/>
  <c r="AC289" i="10"/>
  <c r="AD289" i="10"/>
  <c r="G290" i="10"/>
  <c r="R290" i="10"/>
  <c r="S290" i="10"/>
  <c r="T290" i="10"/>
  <c r="U290" i="10"/>
  <c r="V290" i="10"/>
  <c r="W290" i="10"/>
  <c r="Y290" i="10"/>
  <c r="Z290" i="10"/>
  <c r="AA290" i="10"/>
  <c r="AB290" i="10"/>
  <c r="AC290" i="10"/>
  <c r="AD290" i="10"/>
  <c r="G291" i="10"/>
  <c r="R291" i="10"/>
  <c r="S291" i="10"/>
  <c r="T291" i="10"/>
  <c r="U291" i="10"/>
  <c r="V291" i="10"/>
  <c r="W291" i="10"/>
  <c r="Y291" i="10"/>
  <c r="Z291" i="10"/>
  <c r="AA291" i="10"/>
  <c r="AB291" i="10"/>
  <c r="AC291" i="10"/>
  <c r="AD291" i="10"/>
  <c r="G292" i="10"/>
  <c r="R292" i="10"/>
  <c r="S292" i="10"/>
  <c r="T292" i="10"/>
  <c r="U292" i="10"/>
  <c r="V292" i="10"/>
  <c r="W292" i="10"/>
  <c r="Y292" i="10"/>
  <c r="Z292" i="10"/>
  <c r="AA292" i="10"/>
  <c r="AB292" i="10"/>
  <c r="AC292" i="10"/>
  <c r="AD292" i="10"/>
  <c r="G293" i="10"/>
  <c r="R293" i="10"/>
  <c r="S293" i="10"/>
  <c r="T293" i="10"/>
  <c r="U293" i="10"/>
  <c r="V293" i="10"/>
  <c r="W293" i="10"/>
  <c r="Y293" i="10"/>
  <c r="Z293" i="10"/>
  <c r="AA293" i="10"/>
  <c r="AB293" i="10"/>
  <c r="AC293" i="10"/>
  <c r="AD293" i="10"/>
  <c r="G294" i="10"/>
  <c r="R294" i="10"/>
  <c r="S294" i="10"/>
  <c r="T294" i="10"/>
  <c r="U294" i="10"/>
  <c r="V294" i="10"/>
  <c r="W294" i="10"/>
  <c r="Y294" i="10"/>
  <c r="Z294" i="10"/>
  <c r="AA294" i="10"/>
  <c r="AB294" i="10"/>
  <c r="AC294" i="10"/>
  <c r="AD294" i="10"/>
  <c r="G295" i="10"/>
  <c r="R295" i="10"/>
  <c r="S295" i="10"/>
  <c r="T295" i="10"/>
  <c r="U295" i="10"/>
  <c r="V295" i="10"/>
  <c r="W295" i="10"/>
  <c r="Y295" i="10"/>
  <c r="Z295" i="10"/>
  <c r="AA295" i="10"/>
  <c r="AB295" i="10"/>
  <c r="AC295" i="10"/>
  <c r="AD295" i="10"/>
  <c r="G296" i="10"/>
  <c r="R296" i="10"/>
  <c r="S296" i="10"/>
  <c r="T296" i="10"/>
  <c r="U296" i="10"/>
  <c r="V296" i="10"/>
  <c r="W296" i="10"/>
  <c r="Y296" i="10"/>
  <c r="Z296" i="10"/>
  <c r="AA296" i="10"/>
  <c r="AB296" i="10"/>
  <c r="AC296" i="10"/>
  <c r="AD296" i="10"/>
  <c r="G297" i="10"/>
  <c r="R297" i="10"/>
  <c r="S297" i="10"/>
  <c r="T297" i="10"/>
  <c r="U297" i="10"/>
  <c r="V297" i="10"/>
  <c r="W297" i="10"/>
  <c r="Y297" i="10"/>
  <c r="Z297" i="10"/>
  <c r="AA297" i="10"/>
  <c r="AB297" i="10"/>
  <c r="AC297" i="10"/>
  <c r="AD297" i="10"/>
  <c r="G298" i="10"/>
  <c r="R298" i="10"/>
  <c r="S298" i="10"/>
  <c r="T298" i="10"/>
  <c r="U298" i="10"/>
  <c r="V298" i="10"/>
  <c r="W298" i="10"/>
  <c r="Y298" i="10"/>
  <c r="Z298" i="10"/>
  <c r="AA298" i="10"/>
  <c r="AB298" i="10"/>
  <c r="AC298" i="10"/>
  <c r="AD298" i="10"/>
  <c r="G299" i="10"/>
  <c r="R299" i="10"/>
  <c r="S299" i="10"/>
  <c r="T299" i="10"/>
  <c r="U299" i="10"/>
  <c r="V299" i="10"/>
  <c r="W299" i="10"/>
  <c r="Y299" i="10"/>
  <c r="Z299" i="10"/>
  <c r="AA299" i="10"/>
  <c r="AB299" i="10"/>
  <c r="AC299" i="10"/>
  <c r="AD299" i="10"/>
  <c r="G300" i="10"/>
  <c r="R300" i="10"/>
  <c r="S300" i="10"/>
  <c r="T300" i="10"/>
  <c r="U300" i="10"/>
  <c r="V300" i="10"/>
  <c r="W300" i="10"/>
  <c r="Y300" i="10"/>
  <c r="Z300" i="10"/>
  <c r="AA300" i="10"/>
  <c r="AB300" i="10"/>
  <c r="AC300" i="10"/>
  <c r="AD300" i="10"/>
  <c r="G301" i="10"/>
  <c r="R301" i="10"/>
  <c r="S301" i="10"/>
  <c r="T301" i="10"/>
  <c r="U301" i="10"/>
  <c r="V301" i="10"/>
  <c r="W301" i="10"/>
  <c r="Y301" i="10"/>
  <c r="Z301" i="10"/>
  <c r="AA301" i="10"/>
  <c r="AB301" i="10"/>
  <c r="AC301" i="10"/>
  <c r="AD301" i="10"/>
  <c r="G302" i="10"/>
  <c r="R302" i="10"/>
  <c r="S302" i="10"/>
  <c r="T302" i="10"/>
  <c r="U302" i="10"/>
  <c r="V302" i="10"/>
  <c r="W302" i="10"/>
  <c r="Y302" i="10"/>
  <c r="Z302" i="10"/>
  <c r="AA302" i="10"/>
  <c r="AB302" i="10"/>
  <c r="AC302" i="10"/>
  <c r="AD302" i="10"/>
  <c r="G303" i="10"/>
  <c r="R303" i="10"/>
  <c r="S303" i="10"/>
  <c r="T303" i="10"/>
  <c r="U303" i="10"/>
  <c r="V303" i="10"/>
  <c r="W303" i="10"/>
  <c r="Y303" i="10"/>
  <c r="Z303" i="10"/>
  <c r="AA303" i="10"/>
  <c r="AB303" i="10"/>
  <c r="AC303" i="10"/>
  <c r="AD303" i="10"/>
  <c r="G304" i="10"/>
  <c r="R304" i="10"/>
  <c r="S304" i="10"/>
  <c r="T304" i="10"/>
  <c r="U304" i="10"/>
  <c r="V304" i="10"/>
  <c r="W304" i="10"/>
  <c r="Y304" i="10"/>
  <c r="Z304" i="10"/>
  <c r="AA304" i="10"/>
  <c r="AB304" i="10"/>
  <c r="AC304" i="10"/>
  <c r="AD304" i="10"/>
  <c r="G305" i="10"/>
  <c r="R305" i="10"/>
  <c r="S305" i="10"/>
  <c r="T305" i="10"/>
  <c r="U305" i="10"/>
  <c r="V305" i="10"/>
  <c r="W305" i="10"/>
  <c r="Y305" i="10"/>
  <c r="Z305" i="10"/>
  <c r="AA305" i="10"/>
  <c r="AB305" i="10"/>
  <c r="AC305" i="10"/>
  <c r="AD305" i="10"/>
  <c r="G306" i="10"/>
  <c r="R306" i="10"/>
  <c r="S306" i="10"/>
  <c r="T306" i="10"/>
  <c r="U306" i="10"/>
  <c r="V306" i="10"/>
  <c r="W306" i="10"/>
  <c r="Y306" i="10"/>
  <c r="Z306" i="10"/>
  <c r="AA306" i="10"/>
  <c r="AB306" i="10"/>
  <c r="AC306" i="10"/>
  <c r="AD306" i="10"/>
  <c r="G307" i="10"/>
  <c r="R307" i="10"/>
  <c r="S307" i="10"/>
  <c r="T307" i="10"/>
  <c r="U307" i="10"/>
  <c r="V307" i="10"/>
  <c r="W307" i="10"/>
  <c r="Y307" i="10"/>
  <c r="Z307" i="10"/>
  <c r="AA307" i="10"/>
  <c r="AB307" i="10"/>
  <c r="AC307" i="10"/>
  <c r="AD307" i="10"/>
  <c r="G308" i="10"/>
  <c r="R308" i="10"/>
  <c r="S308" i="10"/>
  <c r="T308" i="10"/>
  <c r="U308" i="10"/>
  <c r="V308" i="10"/>
  <c r="W308" i="10"/>
  <c r="Y308" i="10"/>
  <c r="Z308" i="10"/>
  <c r="AA308" i="10"/>
  <c r="AB308" i="10"/>
  <c r="AC308" i="10"/>
  <c r="AD308" i="10"/>
  <c r="G309" i="10"/>
  <c r="R309" i="10"/>
  <c r="S309" i="10"/>
  <c r="T309" i="10"/>
  <c r="U309" i="10"/>
  <c r="V309" i="10"/>
  <c r="W309" i="10"/>
  <c r="Y309" i="10"/>
  <c r="Z309" i="10"/>
  <c r="AA309" i="10"/>
  <c r="AB309" i="10"/>
  <c r="AC309" i="10"/>
  <c r="AD309" i="10"/>
  <c r="G310" i="10"/>
  <c r="R310" i="10"/>
  <c r="S310" i="10"/>
  <c r="T310" i="10"/>
  <c r="U310" i="10"/>
  <c r="V310" i="10"/>
  <c r="W310" i="10"/>
  <c r="Y310" i="10"/>
  <c r="Z310" i="10"/>
  <c r="AA310" i="10"/>
  <c r="AB310" i="10"/>
  <c r="AC310" i="10"/>
  <c r="AD310" i="10"/>
  <c r="G311" i="10"/>
  <c r="R311" i="10"/>
  <c r="S311" i="10"/>
  <c r="T311" i="10"/>
  <c r="U311" i="10"/>
  <c r="V311" i="10"/>
  <c r="W311" i="10"/>
  <c r="Y311" i="10"/>
  <c r="Z311" i="10"/>
  <c r="AA311" i="10"/>
  <c r="AB311" i="10"/>
  <c r="AC311" i="10"/>
  <c r="AD311" i="10"/>
  <c r="G312" i="10"/>
  <c r="R312" i="10"/>
  <c r="S312" i="10"/>
  <c r="T312" i="10"/>
  <c r="U312" i="10"/>
  <c r="V312" i="10"/>
  <c r="W312" i="10"/>
  <c r="Y312" i="10"/>
  <c r="Z312" i="10"/>
  <c r="AA312" i="10"/>
  <c r="AB312" i="10"/>
  <c r="AC312" i="10"/>
  <c r="AD312" i="10"/>
  <c r="G313" i="10"/>
  <c r="R313" i="10"/>
  <c r="S313" i="10"/>
  <c r="T313" i="10"/>
  <c r="U313" i="10"/>
  <c r="V313" i="10"/>
  <c r="W313" i="10"/>
  <c r="Y313" i="10"/>
  <c r="Z313" i="10"/>
  <c r="AA313" i="10"/>
  <c r="AB313" i="10"/>
  <c r="AC313" i="10"/>
  <c r="AD313" i="10"/>
  <c r="G314" i="10"/>
  <c r="R314" i="10"/>
  <c r="S314" i="10"/>
  <c r="T314" i="10"/>
  <c r="U314" i="10"/>
  <c r="V314" i="10"/>
  <c r="W314" i="10"/>
  <c r="Y314" i="10"/>
  <c r="Z314" i="10"/>
  <c r="AA314" i="10"/>
  <c r="AB314" i="10"/>
  <c r="AC314" i="10"/>
  <c r="AD314" i="10"/>
  <c r="G315" i="10"/>
  <c r="R315" i="10"/>
  <c r="S315" i="10"/>
  <c r="T315" i="10"/>
  <c r="U315" i="10"/>
  <c r="V315" i="10"/>
  <c r="W315" i="10"/>
  <c r="Y315" i="10"/>
  <c r="Z315" i="10"/>
  <c r="AA315" i="10"/>
  <c r="AB315" i="10"/>
  <c r="AC315" i="10"/>
  <c r="AD315" i="10"/>
  <c r="G316" i="10"/>
  <c r="R316" i="10"/>
  <c r="S316" i="10"/>
  <c r="T316" i="10"/>
  <c r="U316" i="10"/>
  <c r="V316" i="10"/>
  <c r="W316" i="10"/>
  <c r="Y316" i="10"/>
  <c r="Z316" i="10"/>
  <c r="AA316" i="10"/>
  <c r="AB316" i="10"/>
  <c r="AC316" i="10"/>
  <c r="AD316" i="10"/>
  <c r="G317" i="10"/>
  <c r="R317" i="10"/>
  <c r="S317" i="10"/>
  <c r="T317" i="10"/>
  <c r="U317" i="10"/>
  <c r="V317" i="10"/>
  <c r="W317" i="10"/>
  <c r="Y317" i="10"/>
  <c r="Z317" i="10"/>
  <c r="AA317" i="10"/>
  <c r="AB317" i="10"/>
  <c r="AC317" i="10"/>
  <c r="AD317" i="10"/>
  <c r="G318" i="10"/>
  <c r="R318" i="10"/>
  <c r="S318" i="10"/>
  <c r="T318" i="10"/>
  <c r="U318" i="10"/>
  <c r="V318" i="10"/>
  <c r="W318" i="10"/>
  <c r="Y318" i="10"/>
  <c r="Z318" i="10"/>
  <c r="AA318" i="10"/>
  <c r="AB318" i="10"/>
  <c r="AC318" i="10"/>
  <c r="AD318" i="10"/>
  <c r="G319" i="10"/>
  <c r="R319" i="10"/>
  <c r="S319" i="10"/>
  <c r="T319" i="10"/>
  <c r="U319" i="10"/>
  <c r="V319" i="10"/>
  <c r="W319" i="10"/>
  <c r="Y319" i="10"/>
  <c r="Z319" i="10"/>
  <c r="AA319" i="10"/>
  <c r="AB319" i="10"/>
  <c r="AC319" i="10"/>
  <c r="AD319" i="10"/>
  <c r="G320" i="10"/>
  <c r="R320" i="10"/>
  <c r="S320" i="10"/>
  <c r="T320" i="10"/>
  <c r="U320" i="10"/>
  <c r="V320" i="10"/>
  <c r="W320" i="10"/>
  <c r="Y320" i="10"/>
  <c r="Z320" i="10"/>
  <c r="AA320" i="10"/>
  <c r="AB320" i="10"/>
  <c r="AC320" i="10"/>
  <c r="AD320" i="10"/>
  <c r="G321" i="10"/>
  <c r="R321" i="10"/>
  <c r="S321" i="10"/>
  <c r="T321" i="10"/>
  <c r="U321" i="10"/>
  <c r="V321" i="10"/>
  <c r="W321" i="10"/>
  <c r="Y321" i="10"/>
  <c r="Z321" i="10"/>
  <c r="AA321" i="10"/>
  <c r="AB321" i="10"/>
  <c r="AC321" i="10"/>
  <c r="AD321" i="10"/>
  <c r="G322" i="10"/>
  <c r="R322" i="10"/>
  <c r="S322" i="10"/>
  <c r="T322" i="10"/>
  <c r="U322" i="10"/>
  <c r="V322" i="10"/>
  <c r="W322" i="10"/>
  <c r="Y322" i="10"/>
  <c r="Z322" i="10"/>
  <c r="AA322" i="10"/>
  <c r="AB322" i="10"/>
  <c r="AC322" i="10"/>
  <c r="AD322" i="10"/>
  <c r="G323" i="10"/>
  <c r="R323" i="10"/>
  <c r="S323" i="10"/>
  <c r="T323" i="10"/>
  <c r="U323" i="10"/>
  <c r="V323" i="10"/>
  <c r="W323" i="10"/>
  <c r="Y323" i="10"/>
  <c r="Z323" i="10"/>
  <c r="AA323" i="10"/>
  <c r="AB323" i="10"/>
  <c r="AC323" i="10"/>
  <c r="AD323" i="10"/>
  <c r="G256" i="10"/>
  <c r="R256" i="10"/>
  <c r="S256" i="10"/>
  <c r="T256" i="10"/>
  <c r="U256" i="10"/>
  <c r="V256" i="10"/>
  <c r="W256" i="10"/>
  <c r="Y256" i="10"/>
  <c r="Z256" i="10"/>
  <c r="AA256" i="10"/>
  <c r="AB256" i="10"/>
  <c r="AC256" i="10"/>
  <c r="AD256" i="10"/>
  <c r="G257" i="10"/>
  <c r="R257" i="10"/>
  <c r="S257" i="10"/>
  <c r="T257" i="10"/>
  <c r="U257" i="10"/>
  <c r="V257" i="10"/>
  <c r="W257" i="10"/>
  <c r="Y257" i="10"/>
  <c r="Z257" i="10"/>
  <c r="AA257" i="10"/>
  <c r="AB257" i="10"/>
  <c r="AC257" i="10"/>
  <c r="AD257" i="10"/>
  <c r="G258" i="10"/>
  <c r="R258" i="10"/>
  <c r="S258" i="10"/>
  <c r="T258" i="10"/>
  <c r="U258" i="10"/>
  <c r="V258" i="10"/>
  <c r="W258" i="10"/>
  <c r="Y258" i="10"/>
  <c r="Z258" i="10"/>
  <c r="AA258" i="10"/>
  <c r="AB258" i="10"/>
  <c r="AC258" i="10"/>
  <c r="AD258" i="10"/>
  <c r="G259" i="10"/>
  <c r="R259" i="10"/>
  <c r="S259" i="10"/>
  <c r="T259" i="10"/>
  <c r="U259" i="10"/>
  <c r="V259" i="10"/>
  <c r="W259" i="10"/>
  <c r="Y259" i="10"/>
  <c r="Z259" i="10"/>
  <c r="AA259" i="10"/>
  <c r="AB259" i="10"/>
  <c r="AC259" i="10"/>
  <c r="AD259" i="10"/>
  <c r="G260" i="10"/>
  <c r="R260" i="10"/>
  <c r="S260" i="10"/>
  <c r="T260" i="10"/>
  <c r="U260" i="10"/>
  <c r="V260" i="10"/>
  <c r="W260" i="10"/>
  <c r="Y260" i="10"/>
  <c r="Z260" i="10"/>
  <c r="AA260" i="10"/>
  <c r="AB260" i="10"/>
  <c r="AC260" i="10"/>
  <c r="AD260" i="10"/>
  <c r="G261" i="10"/>
  <c r="R261" i="10"/>
  <c r="S261" i="10"/>
  <c r="T261" i="10"/>
  <c r="U261" i="10"/>
  <c r="V261" i="10"/>
  <c r="W261" i="10"/>
  <c r="Y261" i="10"/>
  <c r="Z261" i="10"/>
  <c r="AA261" i="10"/>
  <c r="AB261" i="10"/>
  <c r="AC261" i="10"/>
  <c r="AD261" i="10"/>
  <c r="G262" i="10"/>
  <c r="R262" i="10"/>
  <c r="S262" i="10"/>
  <c r="T262" i="10"/>
  <c r="U262" i="10"/>
  <c r="V262" i="10"/>
  <c r="W262" i="10"/>
  <c r="Y262" i="10"/>
  <c r="Z262" i="10"/>
  <c r="AA262" i="10"/>
  <c r="AB262" i="10"/>
  <c r="AC262" i="10"/>
  <c r="AD262" i="10"/>
  <c r="G263" i="10"/>
  <c r="R263" i="10"/>
  <c r="S263" i="10"/>
  <c r="T263" i="10"/>
  <c r="U263" i="10"/>
  <c r="V263" i="10"/>
  <c r="W263" i="10"/>
  <c r="Y263" i="10"/>
  <c r="Z263" i="10"/>
  <c r="AA263" i="10"/>
  <c r="AB263" i="10"/>
  <c r="AC263" i="10"/>
  <c r="AD263" i="10"/>
  <c r="G264" i="10"/>
  <c r="R264" i="10"/>
  <c r="S264" i="10"/>
  <c r="T264" i="10"/>
  <c r="U264" i="10"/>
  <c r="V264" i="10"/>
  <c r="W264" i="10"/>
  <c r="Y264" i="10"/>
  <c r="Z264" i="10"/>
  <c r="AA264" i="10"/>
  <c r="AB264" i="10"/>
  <c r="AC264" i="10"/>
  <c r="AD264" i="10"/>
  <c r="G265" i="10"/>
  <c r="R265" i="10"/>
  <c r="S265" i="10"/>
  <c r="T265" i="10"/>
  <c r="U265" i="10"/>
  <c r="V265" i="10"/>
  <c r="W265" i="10"/>
  <c r="Y265" i="10"/>
  <c r="Z265" i="10"/>
  <c r="AA265" i="10"/>
  <c r="AB265" i="10"/>
  <c r="AC265" i="10"/>
  <c r="AD265" i="10"/>
  <c r="G266" i="10"/>
  <c r="R266" i="10"/>
  <c r="S266" i="10"/>
  <c r="T266" i="10"/>
  <c r="U266" i="10"/>
  <c r="V266" i="10"/>
  <c r="W266" i="10"/>
  <c r="Y266" i="10"/>
  <c r="Z266" i="10"/>
  <c r="AA266" i="10"/>
  <c r="AB266" i="10"/>
  <c r="AC266" i="10"/>
  <c r="AD266" i="10"/>
  <c r="G267" i="10"/>
  <c r="R267" i="10"/>
  <c r="S267" i="10"/>
  <c r="T267" i="10"/>
  <c r="U267" i="10"/>
  <c r="V267" i="10"/>
  <c r="W267" i="10"/>
  <c r="Y267" i="10"/>
  <c r="Z267" i="10"/>
  <c r="AA267" i="10"/>
  <c r="AB267" i="10"/>
  <c r="AC267" i="10"/>
  <c r="AD267" i="10"/>
  <c r="G268" i="10"/>
  <c r="R268" i="10"/>
  <c r="S268" i="10"/>
  <c r="T268" i="10"/>
  <c r="U268" i="10"/>
  <c r="V268" i="10"/>
  <c r="W268" i="10"/>
  <c r="Y268" i="10"/>
  <c r="Z268" i="10"/>
  <c r="AA268" i="10"/>
  <c r="AB268" i="10"/>
  <c r="AC268" i="10"/>
  <c r="AD268" i="10"/>
  <c r="G269" i="10"/>
  <c r="R269" i="10"/>
  <c r="S269" i="10"/>
  <c r="T269" i="10"/>
  <c r="U269" i="10"/>
  <c r="V269" i="10"/>
  <c r="W269" i="10"/>
  <c r="Y269" i="10"/>
  <c r="Z269" i="10"/>
  <c r="AA269" i="10"/>
  <c r="AB269" i="10"/>
  <c r="AC269" i="10"/>
  <c r="AD269" i="10"/>
  <c r="G270" i="10"/>
  <c r="R270" i="10"/>
  <c r="S270" i="10"/>
  <c r="T270" i="10"/>
  <c r="U270" i="10"/>
  <c r="V270" i="10"/>
  <c r="W270" i="10"/>
  <c r="Y270" i="10"/>
  <c r="Z270" i="10"/>
  <c r="AA270" i="10"/>
  <c r="AB270" i="10"/>
  <c r="AC270" i="10"/>
  <c r="AD270" i="10"/>
  <c r="G271" i="10"/>
  <c r="R271" i="10"/>
  <c r="S271" i="10"/>
  <c r="T271" i="10"/>
  <c r="U271" i="10"/>
  <c r="V271" i="10"/>
  <c r="W271" i="10"/>
  <c r="Y271" i="10"/>
  <c r="Z271" i="10"/>
  <c r="AA271" i="10"/>
  <c r="AB271" i="10"/>
  <c r="AC271" i="10"/>
  <c r="AD271" i="10"/>
  <c r="G272" i="10"/>
  <c r="R272" i="10"/>
  <c r="S272" i="10"/>
  <c r="T272" i="10"/>
  <c r="U272" i="10"/>
  <c r="V272" i="10"/>
  <c r="W272" i="10"/>
  <c r="Y272" i="10"/>
  <c r="Z272" i="10"/>
  <c r="AA272" i="10"/>
  <c r="AB272" i="10"/>
  <c r="AC272" i="10"/>
  <c r="AD272" i="10"/>
  <c r="G273" i="10"/>
  <c r="R273" i="10"/>
  <c r="S273" i="10"/>
  <c r="T273" i="10"/>
  <c r="U273" i="10"/>
  <c r="V273" i="10"/>
  <c r="W273" i="10"/>
  <c r="Y273" i="10"/>
  <c r="Z273" i="10"/>
  <c r="AA273" i="10"/>
  <c r="AB273" i="10"/>
  <c r="AC273" i="10"/>
  <c r="AD273" i="10"/>
  <c r="G274" i="10"/>
  <c r="R274" i="10"/>
  <c r="S274" i="10"/>
  <c r="T274" i="10"/>
  <c r="U274" i="10"/>
  <c r="V274" i="10"/>
  <c r="W274" i="10"/>
  <c r="Y274" i="10"/>
  <c r="Z274" i="10"/>
  <c r="AA274" i="10"/>
  <c r="AB274" i="10"/>
  <c r="AC274" i="10"/>
  <c r="AD274" i="10"/>
  <c r="G275" i="10"/>
  <c r="R275" i="10"/>
  <c r="S275" i="10"/>
  <c r="T275" i="10"/>
  <c r="U275" i="10"/>
  <c r="V275" i="10"/>
  <c r="W275" i="10"/>
  <c r="Y275" i="10"/>
  <c r="Z275" i="10"/>
  <c r="AA275" i="10"/>
  <c r="AB275" i="10"/>
  <c r="AC275" i="10"/>
  <c r="AD275" i="10"/>
  <c r="G276" i="10"/>
  <c r="R276" i="10"/>
  <c r="S276" i="10"/>
  <c r="T276" i="10"/>
  <c r="U276" i="10"/>
  <c r="V276" i="10"/>
  <c r="W276" i="10"/>
  <c r="Y276" i="10"/>
  <c r="Z276" i="10"/>
  <c r="AA276" i="10"/>
  <c r="AB276" i="10"/>
  <c r="AC276" i="10"/>
  <c r="AD276" i="10"/>
  <c r="G277" i="10"/>
  <c r="R277" i="10"/>
  <c r="S277" i="10"/>
  <c r="T277" i="10"/>
  <c r="U277" i="10"/>
  <c r="V277" i="10"/>
  <c r="W277" i="10"/>
  <c r="Y277" i="10"/>
  <c r="Z277" i="10"/>
  <c r="AA277" i="10"/>
  <c r="AB277" i="10"/>
  <c r="AC277" i="10"/>
  <c r="AD277" i="10"/>
  <c r="G278" i="10"/>
  <c r="R278" i="10"/>
  <c r="S278" i="10"/>
  <c r="T278" i="10"/>
  <c r="U278" i="10"/>
  <c r="V278" i="10"/>
  <c r="W278" i="10"/>
  <c r="Y278" i="10"/>
  <c r="Z278" i="10"/>
  <c r="AA278" i="10"/>
  <c r="AB278" i="10"/>
  <c r="AC278" i="10"/>
  <c r="AD278" i="10"/>
  <c r="G279" i="10"/>
  <c r="R279" i="10"/>
  <c r="S279" i="10"/>
  <c r="T279" i="10"/>
  <c r="U279" i="10"/>
  <c r="V279" i="10"/>
  <c r="W279" i="10"/>
  <c r="Y279" i="10"/>
  <c r="Z279" i="10"/>
  <c r="AA279" i="10"/>
  <c r="AB279" i="10"/>
  <c r="AC279" i="10"/>
  <c r="AD279" i="10"/>
  <c r="G280" i="10"/>
  <c r="R280" i="10"/>
  <c r="S280" i="10"/>
  <c r="T280" i="10"/>
  <c r="U280" i="10"/>
  <c r="V280" i="10"/>
  <c r="W280" i="10"/>
  <c r="Y280" i="10"/>
  <c r="Z280" i="10"/>
  <c r="AA280" i="10"/>
  <c r="AB280" i="10"/>
  <c r="AC280" i="10"/>
  <c r="AD280" i="10"/>
  <c r="G281" i="10"/>
  <c r="R281" i="10"/>
  <c r="S281" i="10"/>
  <c r="T281" i="10"/>
  <c r="U281" i="10"/>
  <c r="V281" i="10"/>
  <c r="W281" i="10"/>
  <c r="Y281" i="10"/>
  <c r="Z281" i="10"/>
  <c r="AA281" i="10"/>
  <c r="AB281" i="10"/>
  <c r="AC281" i="10"/>
  <c r="AD281" i="10"/>
  <c r="G282" i="10"/>
  <c r="R282" i="10"/>
  <c r="S282" i="10"/>
  <c r="T282" i="10"/>
  <c r="U282" i="10"/>
  <c r="V282" i="10"/>
  <c r="W282" i="10"/>
  <c r="Y282" i="10"/>
  <c r="Z282" i="10"/>
  <c r="AA282" i="10"/>
  <c r="AB282" i="10"/>
  <c r="AC282" i="10"/>
  <c r="AD282" i="10"/>
  <c r="G283" i="10"/>
  <c r="R283" i="10"/>
  <c r="S283" i="10"/>
  <c r="T283" i="10"/>
  <c r="U283" i="10"/>
  <c r="V283" i="10"/>
  <c r="W283" i="10"/>
  <c r="Y283" i="10"/>
  <c r="Z283" i="10"/>
  <c r="AA283" i="10"/>
  <c r="AB283" i="10"/>
  <c r="AC283" i="10"/>
  <c r="AD283" i="10"/>
  <c r="G284" i="10"/>
  <c r="R284" i="10"/>
  <c r="S284" i="10"/>
  <c r="T284" i="10"/>
  <c r="U284" i="10"/>
  <c r="V284" i="10"/>
  <c r="W284" i="10"/>
  <c r="Y284" i="10"/>
  <c r="Z284" i="10"/>
  <c r="AA284" i="10"/>
  <c r="AB284" i="10"/>
  <c r="AC284" i="10"/>
  <c r="AD284" i="10"/>
  <c r="G209" i="10"/>
  <c r="R209" i="10"/>
  <c r="S209" i="10"/>
  <c r="T209" i="10"/>
  <c r="U209" i="10"/>
  <c r="V209" i="10"/>
  <c r="W209" i="10"/>
  <c r="Y209" i="10"/>
  <c r="Z209" i="10"/>
  <c r="AA209" i="10"/>
  <c r="AB209" i="10"/>
  <c r="AC209" i="10"/>
  <c r="AD209" i="10"/>
  <c r="G210" i="10"/>
  <c r="R210" i="10"/>
  <c r="S210" i="10"/>
  <c r="T210" i="10"/>
  <c r="U210" i="10"/>
  <c r="V210" i="10"/>
  <c r="W210" i="10"/>
  <c r="Y210" i="10"/>
  <c r="Z210" i="10"/>
  <c r="AA210" i="10"/>
  <c r="AB210" i="10"/>
  <c r="AC210" i="10"/>
  <c r="AD210" i="10"/>
  <c r="G211" i="10"/>
  <c r="R211" i="10"/>
  <c r="S211" i="10"/>
  <c r="T211" i="10"/>
  <c r="U211" i="10"/>
  <c r="V211" i="10"/>
  <c r="W211" i="10"/>
  <c r="Y211" i="10"/>
  <c r="Z211" i="10"/>
  <c r="AA211" i="10"/>
  <c r="AB211" i="10"/>
  <c r="AC211" i="10"/>
  <c r="AD211" i="10"/>
  <c r="G212" i="10"/>
  <c r="R212" i="10"/>
  <c r="S212" i="10"/>
  <c r="T212" i="10"/>
  <c r="U212" i="10"/>
  <c r="V212" i="10"/>
  <c r="W212" i="10"/>
  <c r="Y212" i="10"/>
  <c r="Z212" i="10"/>
  <c r="AA212" i="10"/>
  <c r="AB212" i="10"/>
  <c r="AC212" i="10"/>
  <c r="AD212" i="10"/>
  <c r="G213" i="10"/>
  <c r="R213" i="10"/>
  <c r="S213" i="10"/>
  <c r="T213" i="10"/>
  <c r="U213" i="10"/>
  <c r="V213" i="10"/>
  <c r="W213" i="10"/>
  <c r="Y213" i="10"/>
  <c r="Z213" i="10"/>
  <c r="AA213" i="10"/>
  <c r="AB213" i="10"/>
  <c r="AC213" i="10"/>
  <c r="AD213" i="10"/>
  <c r="G214" i="10"/>
  <c r="R214" i="10"/>
  <c r="S214" i="10"/>
  <c r="T214" i="10"/>
  <c r="U214" i="10"/>
  <c r="V214" i="10"/>
  <c r="W214" i="10"/>
  <c r="Y214" i="10"/>
  <c r="Z214" i="10"/>
  <c r="AA214" i="10"/>
  <c r="AB214" i="10"/>
  <c r="AC214" i="10"/>
  <c r="AD214" i="10"/>
  <c r="G215" i="10"/>
  <c r="R215" i="10"/>
  <c r="S215" i="10"/>
  <c r="T215" i="10"/>
  <c r="U215" i="10"/>
  <c r="V215" i="10"/>
  <c r="W215" i="10"/>
  <c r="Y215" i="10"/>
  <c r="Z215" i="10"/>
  <c r="AA215" i="10"/>
  <c r="AB215" i="10"/>
  <c r="AC215" i="10"/>
  <c r="AD215" i="10"/>
  <c r="G216" i="10"/>
  <c r="R216" i="10"/>
  <c r="S216" i="10"/>
  <c r="T216" i="10"/>
  <c r="U216" i="10"/>
  <c r="V216" i="10"/>
  <c r="W216" i="10"/>
  <c r="Y216" i="10"/>
  <c r="Z216" i="10"/>
  <c r="AA216" i="10"/>
  <c r="AB216" i="10"/>
  <c r="AC216" i="10"/>
  <c r="AD216" i="10"/>
  <c r="G217" i="10"/>
  <c r="R217" i="10"/>
  <c r="S217" i="10"/>
  <c r="T217" i="10"/>
  <c r="U217" i="10"/>
  <c r="V217" i="10"/>
  <c r="W217" i="10"/>
  <c r="Y217" i="10"/>
  <c r="Z217" i="10"/>
  <c r="AA217" i="10"/>
  <c r="AB217" i="10"/>
  <c r="AC217" i="10"/>
  <c r="AD217" i="10"/>
  <c r="G218" i="10"/>
  <c r="R218" i="10"/>
  <c r="S218" i="10"/>
  <c r="T218" i="10"/>
  <c r="U218" i="10"/>
  <c r="V218" i="10"/>
  <c r="W218" i="10"/>
  <c r="Y218" i="10"/>
  <c r="Z218" i="10"/>
  <c r="AA218" i="10"/>
  <c r="AB218" i="10"/>
  <c r="AC218" i="10"/>
  <c r="AD218" i="10"/>
  <c r="G219" i="10"/>
  <c r="R219" i="10"/>
  <c r="S219" i="10"/>
  <c r="T219" i="10"/>
  <c r="U219" i="10"/>
  <c r="V219" i="10"/>
  <c r="W219" i="10"/>
  <c r="Y219" i="10"/>
  <c r="Z219" i="10"/>
  <c r="AA219" i="10"/>
  <c r="AB219" i="10"/>
  <c r="AC219" i="10"/>
  <c r="AD219" i="10"/>
  <c r="G220" i="10"/>
  <c r="R220" i="10"/>
  <c r="S220" i="10"/>
  <c r="T220" i="10"/>
  <c r="U220" i="10"/>
  <c r="V220" i="10"/>
  <c r="W220" i="10"/>
  <c r="Y220" i="10"/>
  <c r="Z220" i="10"/>
  <c r="AA220" i="10"/>
  <c r="AB220" i="10"/>
  <c r="AC220" i="10"/>
  <c r="AD220" i="10"/>
  <c r="G221" i="10"/>
  <c r="R221" i="10"/>
  <c r="S221" i="10"/>
  <c r="T221" i="10"/>
  <c r="U221" i="10"/>
  <c r="V221" i="10"/>
  <c r="W221" i="10"/>
  <c r="Y221" i="10"/>
  <c r="Z221" i="10"/>
  <c r="AA221" i="10"/>
  <c r="AB221" i="10"/>
  <c r="AC221" i="10"/>
  <c r="AD221" i="10"/>
  <c r="G222" i="10"/>
  <c r="R222" i="10"/>
  <c r="S222" i="10"/>
  <c r="T222" i="10"/>
  <c r="U222" i="10"/>
  <c r="V222" i="10"/>
  <c r="W222" i="10"/>
  <c r="Y222" i="10"/>
  <c r="Z222" i="10"/>
  <c r="AA222" i="10"/>
  <c r="AB222" i="10"/>
  <c r="AC222" i="10"/>
  <c r="AD222" i="10"/>
  <c r="G223" i="10"/>
  <c r="R223" i="10"/>
  <c r="S223" i="10"/>
  <c r="T223" i="10"/>
  <c r="U223" i="10"/>
  <c r="V223" i="10"/>
  <c r="W223" i="10"/>
  <c r="Y223" i="10"/>
  <c r="Z223" i="10"/>
  <c r="AA223" i="10"/>
  <c r="AB223" i="10"/>
  <c r="AC223" i="10"/>
  <c r="AD223" i="10"/>
  <c r="R225" i="10"/>
  <c r="S225" i="10"/>
  <c r="T225" i="10"/>
  <c r="U225" i="10"/>
  <c r="V225" i="10"/>
  <c r="W225" i="10"/>
  <c r="Y225" i="10"/>
  <c r="Z225" i="10"/>
  <c r="AA225" i="10"/>
  <c r="AB225" i="10"/>
  <c r="AC225" i="10"/>
  <c r="AD225" i="10"/>
  <c r="R226" i="10"/>
  <c r="S226" i="10"/>
  <c r="T226" i="10"/>
  <c r="U226" i="10"/>
  <c r="V226" i="10"/>
  <c r="W226" i="10"/>
  <c r="Y226" i="10"/>
  <c r="Z226" i="10"/>
  <c r="AA226" i="10"/>
  <c r="AB226" i="10"/>
  <c r="AC226" i="10"/>
  <c r="AD226" i="10"/>
  <c r="G227" i="10"/>
  <c r="R227" i="10"/>
  <c r="S227" i="10"/>
  <c r="T227" i="10"/>
  <c r="U227" i="10"/>
  <c r="V227" i="10"/>
  <c r="W227" i="10"/>
  <c r="Y227" i="10"/>
  <c r="Z227" i="10"/>
  <c r="AA227" i="10"/>
  <c r="AB227" i="10"/>
  <c r="AC227" i="10"/>
  <c r="AD227" i="10"/>
  <c r="G228" i="10"/>
  <c r="R228" i="10"/>
  <c r="S228" i="10"/>
  <c r="T228" i="10"/>
  <c r="U228" i="10"/>
  <c r="V228" i="10"/>
  <c r="W228" i="10"/>
  <c r="Y228" i="10"/>
  <c r="Z228" i="10"/>
  <c r="AA228" i="10"/>
  <c r="AB228" i="10"/>
  <c r="AC228" i="10"/>
  <c r="AD228" i="10"/>
  <c r="G229" i="10"/>
  <c r="R229" i="10"/>
  <c r="S229" i="10"/>
  <c r="T229" i="10"/>
  <c r="U229" i="10"/>
  <c r="V229" i="10"/>
  <c r="W229" i="10"/>
  <c r="Y229" i="10"/>
  <c r="Z229" i="10"/>
  <c r="AA229" i="10"/>
  <c r="AB229" i="10"/>
  <c r="AC229" i="10"/>
  <c r="AD229" i="10"/>
  <c r="G230" i="10"/>
  <c r="R230" i="10"/>
  <c r="S230" i="10"/>
  <c r="T230" i="10"/>
  <c r="U230" i="10"/>
  <c r="V230" i="10"/>
  <c r="W230" i="10"/>
  <c r="Y230" i="10"/>
  <c r="Z230" i="10"/>
  <c r="AA230" i="10"/>
  <c r="AB230" i="10"/>
  <c r="AC230" i="10"/>
  <c r="AD230" i="10"/>
  <c r="G231" i="10"/>
  <c r="R231" i="10"/>
  <c r="S231" i="10"/>
  <c r="T231" i="10"/>
  <c r="U231" i="10"/>
  <c r="V231" i="10"/>
  <c r="W231" i="10"/>
  <c r="Y231" i="10"/>
  <c r="Z231" i="10"/>
  <c r="AA231" i="10"/>
  <c r="AB231" i="10"/>
  <c r="AC231" i="10"/>
  <c r="AD231" i="10"/>
  <c r="G232" i="10"/>
  <c r="R232" i="10"/>
  <c r="S232" i="10"/>
  <c r="T232" i="10"/>
  <c r="U232" i="10"/>
  <c r="V232" i="10"/>
  <c r="W232" i="10"/>
  <c r="Y232" i="10"/>
  <c r="Z232" i="10"/>
  <c r="AA232" i="10"/>
  <c r="AB232" i="10"/>
  <c r="AC232" i="10"/>
  <c r="AD232" i="10"/>
  <c r="G233" i="10"/>
  <c r="R233" i="10"/>
  <c r="S233" i="10"/>
  <c r="T233" i="10"/>
  <c r="U233" i="10"/>
  <c r="V233" i="10"/>
  <c r="W233" i="10"/>
  <c r="Y233" i="10"/>
  <c r="Z233" i="10"/>
  <c r="AA233" i="10"/>
  <c r="AB233" i="10"/>
  <c r="AC233" i="10"/>
  <c r="AD233" i="10"/>
  <c r="G234" i="10"/>
  <c r="R234" i="10"/>
  <c r="S234" i="10"/>
  <c r="T234" i="10"/>
  <c r="U234" i="10"/>
  <c r="V234" i="10"/>
  <c r="W234" i="10"/>
  <c r="Y234" i="10"/>
  <c r="Z234" i="10"/>
  <c r="AA234" i="10"/>
  <c r="AB234" i="10"/>
  <c r="AC234" i="10"/>
  <c r="AD234" i="10"/>
  <c r="G235" i="10"/>
  <c r="R235" i="10"/>
  <c r="S235" i="10"/>
  <c r="T235" i="10"/>
  <c r="U235" i="10"/>
  <c r="V235" i="10"/>
  <c r="W235" i="10"/>
  <c r="Y235" i="10"/>
  <c r="Z235" i="10"/>
  <c r="AA235" i="10"/>
  <c r="AB235" i="10"/>
  <c r="AC235" i="10"/>
  <c r="AD235" i="10"/>
  <c r="G236" i="10"/>
  <c r="R236" i="10"/>
  <c r="S236" i="10"/>
  <c r="T236" i="10"/>
  <c r="U236" i="10"/>
  <c r="V236" i="10"/>
  <c r="W236" i="10"/>
  <c r="Y236" i="10"/>
  <c r="Z236" i="10"/>
  <c r="AA236" i="10"/>
  <c r="AB236" i="10"/>
  <c r="AC236" i="10"/>
  <c r="AD236" i="10"/>
  <c r="G237" i="10"/>
  <c r="R237" i="10"/>
  <c r="S237" i="10"/>
  <c r="T237" i="10"/>
  <c r="U237" i="10"/>
  <c r="V237" i="10"/>
  <c r="W237" i="10"/>
  <c r="Y237" i="10"/>
  <c r="Z237" i="10"/>
  <c r="AA237" i="10"/>
  <c r="AB237" i="10"/>
  <c r="AC237" i="10"/>
  <c r="AD237" i="10"/>
  <c r="G238" i="10"/>
  <c r="R238" i="10"/>
  <c r="S238" i="10"/>
  <c r="T238" i="10"/>
  <c r="U238" i="10"/>
  <c r="V238" i="10"/>
  <c r="W238" i="10"/>
  <c r="Y238" i="10"/>
  <c r="Z238" i="10"/>
  <c r="AA238" i="10"/>
  <c r="AB238" i="10"/>
  <c r="AC238" i="10"/>
  <c r="AD238" i="10"/>
  <c r="G239" i="10"/>
  <c r="R239" i="10"/>
  <c r="S239" i="10"/>
  <c r="T239" i="10"/>
  <c r="U239" i="10"/>
  <c r="V239" i="10"/>
  <c r="W239" i="10"/>
  <c r="Y239" i="10"/>
  <c r="Z239" i="10"/>
  <c r="AA239" i="10"/>
  <c r="AB239" i="10"/>
  <c r="AC239" i="10"/>
  <c r="AD239" i="10"/>
  <c r="G240" i="10"/>
  <c r="R240" i="10"/>
  <c r="S240" i="10"/>
  <c r="T240" i="10"/>
  <c r="U240" i="10"/>
  <c r="V240" i="10"/>
  <c r="W240" i="10"/>
  <c r="Y240" i="10"/>
  <c r="Z240" i="10"/>
  <c r="AA240" i="10"/>
  <c r="AB240" i="10"/>
  <c r="AC240" i="10"/>
  <c r="AD240" i="10"/>
  <c r="G241" i="10"/>
  <c r="R241" i="10"/>
  <c r="S241" i="10"/>
  <c r="T241" i="10"/>
  <c r="U241" i="10"/>
  <c r="V241" i="10"/>
  <c r="W241" i="10"/>
  <c r="Y241" i="10"/>
  <c r="Z241" i="10"/>
  <c r="AA241" i="10"/>
  <c r="AB241" i="10"/>
  <c r="AC241" i="10"/>
  <c r="AD241" i="10"/>
  <c r="G242" i="10"/>
  <c r="R242" i="10"/>
  <c r="S242" i="10"/>
  <c r="T242" i="10"/>
  <c r="U242" i="10"/>
  <c r="V242" i="10"/>
  <c r="W242" i="10"/>
  <c r="Y242" i="10"/>
  <c r="Z242" i="10"/>
  <c r="AA242" i="10"/>
  <c r="AB242" i="10"/>
  <c r="AC242" i="10"/>
  <c r="AD242" i="10"/>
  <c r="G243" i="10"/>
  <c r="R243" i="10"/>
  <c r="S243" i="10"/>
  <c r="T243" i="10"/>
  <c r="U243" i="10"/>
  <c r="V243" i="10"/>
  <c r="W243" i="10"/>
  <c r="Y243" i="10"/>
  <c r="Z243" i="10"/>
  <c r="AA243" i="10"/>
  <c r="AB243" i="10"/>
  <c r="AC243" i="10"/>
  <c r="AD243" i="10"/>
  <c r="G244" i="10"/>
  <c r="R244" i="10"/>
  <c r="S244" i="10"/>
  <c r="T244" i="10"/>
  <c r="U244" i="10"/>
  <c r="V244" i="10"/>
  <c r="W244" i="10"/>
  <c r="Y244" i="10"/>
  <c r="Z244" i="10"/>
  <c r="AA244" i="10"/>
  <c r="AB244" i="10"/>
  <c r="AC244" i="10"/>
  <c r="AD244" i="10"/>
  <c r="G245" i="10"/>
  <c r="R245" i="10"/>
  <c r="S245" i="10"/>
  <c r="T245" i="10"/>
  <c r="U245" i="10"/>
  <c r="V245" i="10"/>
  <c r="W245" i="10"/>
  <c r="Y245" i="10"/>
  <c r="Z245" i="10"/>
  <c r="AA245" i="10"/>
  <c r="AB245" i="10"/>
  <c r="AC245" i="10"/>
  <c r="AD245" i="10"/>
  <c r="G246" i="10"/>
  <c r="R246" i="10"/>
  <c r="S246" i="10"/>
  <c r="T246" i="10"/>
  <c r="U246" i="10"/>
  <c r="V246" i="10"/>
  <c r="W246" i="10"/>
  <c r="Y246" i="10"/>
  <c r="Z246" i="10"/>
  <c r="AA246" i="10"/>
  <c r="AB246" i="10"/>
  <c r="AC246" i="10"/>
  <c r="AD246" i="10"/>
  <c r="G247" i="10"/>
  <c r="R247" i="10"/>
  <c r="S247" i="10"/>
  <c r="T247" i="10"/>
  <c r="U247" i="10"/>
  <c r="V247" i="10"/>
  <c r="W247" i="10"/>
  <c r="Y247" i="10"/>
  <c r="Z247" i="10"/>
  <c r="AA247" i="10"/>
  <c r="AB247" i="10"/>
  <c r="AC247" i="10"/>
  <c r="AD247" i="10"/>
  <c r="G248" i="10"/>
  <c r="R248" i="10"/>
  <c r="S248" i="10"/>
  <c r="T248" i="10"/>
  <c r="U248" i="10"/>
  <c r="V248" i="10"/>
  <c r="W248" i="10"/>
  <c r="Y248" i="10"/>
  <c r="Z248" i="10"/>
  <c r="AA248" i="10"/>
  <c r="AB248" i="10"/>
  <c r="AC248" i="10"/>
  <c r="AD248" i="10"/>
  <c r="G249" i="10"/>
  <c r="R249" i="10"/>
  <c r="S249" i="10"/>
  <c r="T249" i="10"/>
  <c r="U249" i="10"/>
  <c r="V249" i="10"/>
  <c r="W249" i="10"/>
  <c r="Y249" i="10"/>
  <c r="Z249" i="10"/>
  <c r="AA249" i="10"/>
  <c r="AB249" i="10"/>
  <c r="AC249" i="10"/>
  <c r="AD249" i="10"/>
  <c r="G250" i="10"/>
  <c r="R250" i="10"/>
  <c r="S250" i="10"/>
  <c r="T250" i="10"/>
  <c r="U250" i="10"/>
  <c r="V250" i="10"/>
  <c r="W250" i="10"/>
  <c r="Y250" i="10"/>
  <c r="Z250" i="10"/>
  <c r="AA250" i="10"/>
  <c r="AB250" i="10"/>
  <c r="AC250" i="10"/>
  <c r="AD250" i="10"/>
  <c r="G251" i="10"/>
  <c r="R251" i="10"/>
  <c r="S251" i="10"/>
  <c r="T251" i="10"/>
  <c r="U251" i="10"/>
  <c r="V251" i="10"/>
  <c r="W251" i="10"/>
  <c r="Y251" i="10"/>
  <c r="Z251" i="10"/>
  <c r="AA251" i="10"/>
  <c r="AB251" i="10"/>
  <c r="AC251" i="10"/>
  <c r="AD251" i="10"/>
  <c r="G252" i="10"/>
  <c r="R252" i="10"/>
  <c r="S252" i="10"/>
  <c r="T252" i="10"/>
  <c r="U252" i="10"/>
  <c r="V252" i="10"/>
  <c r="W252" i="10"/>
  <c r="Y252" i="10"/>
  <c r="Z252" i="10"/>
  <c r="AA252" i="10"/>
  <c r="AB252" i="10"/>
  <c r="AC252" i="10"/>
  <c r="AD252" i="10"/>
  <c r="G253" i="10"/>
  <c r="R253" i="10"/>
  <c r="S253" i="10"/>
  <c r="T253" i="10"/>
  <c r="U253" i="10"/>
  <c r="V253" i="10"/>
  <c r="W253" i="10"/>
  <c r="Y253" i="10"/>
  <c r="Z253" i="10"/>
  <c r="AA253" i="10"/>
  <c r="AB253" i="10"/>
  <c r="AC253" i="10"/>
  <c r="AD253" i="10"/>
  <c r="G254" i="10"/>
  <c r="R254" i="10"/>
  <c r="S254" i="10"/>
  <c r="T254" i="10"/>
  <c r="U254" i="10"/>
  <c r="V254" i="10"/>
  <c r="W254" i="10"/>
  <c r="Y254" i="10"/>
  <c r="Z254" i="10"/>
  <c r="AA254" i="10"/>
  <c r="AB254" i="10"/>
  <c r="AC254" i="10"/>
  <c r="AD254" i="10"/>
  <c r="G255" i="10"/>
  <c r="R255" i="10"/>
  <c r="S255" i="10"/>
  <c r="T255" i="10"/>
  <c r="U255" i="10"/>
  <c r="V255" i="10"/>
  <c r="W255" i="10"/>
  <c r="Y255" i="10"/>
  <c r="Z255" i="10"/>
  <c r="AA255" i="10"/>
  <c r="AB255" i="10"/>
  <c r="AC255" i="10"/>
  <c r="AD255" i="10"/>
  <c r="G198" i="10"/>
  <c r="R198" i="10"/>
  <c r="S198" i="10"/>
  <c r="T198" i="10"/>
  <c r="U198" i="10"/>
  <c r="V198" i="10"/>
  <c r="W198" i="10"/>
  <c r="Y198" i="10"/>
  <c r="Z198" i="10"/>
  <c r="AA198" i="10"/>
  <c r="AB198" i="10"/>
  <c r="AC198" i="10"/>
  <c r="AD198" i="10"/>
  <c r="G199" i="10"/>
  <c r="R199" i="10"/>
  <c r="S199" i="10"/>
  <c r="T199" i="10"/>
  <c r="U199" i="10"/>
  <c r="V199" i="10"/>
  <c r="W199" i="10"/>
  <c r="Y199" i="10"/>
  <c r="Z199" i="10"/>
  <c r="AA199" i="10"/>
  <c r="AB199" i="10"/>
  <c r="AC199" i="10"/>
  <c r="AD199" i="10"/>
  <c r="G200" i="10"/>
  <c r="R200" i="10"/>
  <c r="S200" i="10"/>
  <c r="T200" i="10"/>
  <c r="U200" i="10"/>
  <c r="V200" i="10"/>
  <c r="W200" i="10"/>
  <c r="Y200" i="10"/>
  <c r="Z200" i="10"/>
  <c r="AA200" i="10"/>
  <c r="AB200" i="10"/>
  <c r="AC200" i="10"/>
  <c r="AD200" i="10"/>
  <c r="G201" i="10"/>
  <c r="R201" i="10"/>
  <c r="S201" i="10"/>
  <c r="T201" i="10"/>
  <c r="U201" i="10"/>
  <c r="V201" i="10"/>
  <c r="W201" i="10"/>
  <c r="Y201" i="10"/>
  <c r="Z201" i="10"/>
  <c r="AA201" i="10"/>
  <c r="AB201" i="10"/>
  <c r="AC201" i="10"/>
  <c r="AD201" i="10"/>
  <c r="G202" i="10"/>
  <c r="R202" i="10"/>
  <c r="S202" i="10"/>
  <c r="T202" i="10"/>
  <c r="U202" i="10"/>
  <c r="V202" i="10"/>
  <c r="W202" i="10"/>
  <c r="Y202" i="10"/>
  <c r="Z202" i="10"/>
  <c r="AA202" i="10"/>
  <c r="AB202" i="10"/>
  <c r="AC202" i="10"/>
  <c r="AD202" i="10"/>
  <c r="G203" i="10"/>
  <c r="R203" i="10"/>
  <c r="S203" i="10"/>
  <c r="T203" i="10"/>
  <c r="U203" i="10"/>
  <c r="V203" i="10"/>
  <c r="W203" i="10"/>
  <c r="Y203" i="10"/>
  <c r="Z203" i="10"/>
  <c r="AA203" i="10"/>
  <c r="AB203" i="10"/>
  <c r="AC203" i="10"/>
  <c r="AD203" i="10"/>
  <c r="G204" i="10"/>
  <c r="R204" i="10"/>
  <c r="S204" i="10"/>
  <c r="T204" i="10"/>
  <c r="U204" i="10"/>
  <c r="V204" i="10"/>
  <c r="W204" i="10"/>
  <c r="Y204" i="10"/>
  <c r="Z204" i="10"/>
  <c r="AA204" i="10"/>
  <c r="AB204" i="10"/>
  <c r="AC204" i="10"/>
  <c r="AD204" i="10"/>
  <c r="G205" i="10"/>
  <c r="R205" i="10"/>
  <c r="S205" i="10"/>
  <c r="T205" i="10"/>
  <c r="U205" i="10"/>
  <c r="V205" i="10"/>
  <c r="W205" i="10"/>
  <c r="Y205" i="10"/>
  <c r="Z205" i="10"/>
  <c r="AA205" i="10"/>
  <c r="AB205" i="10"/>
  <c r="AC205" i="10"/>
  <c r="AD205" i="10"/>
  <c r="G206" i="10"/>
  <c r="R206" i="10"/>
  <c r="S206" i="10"/>
  <c r="T206" i="10"/>
  <c r="U206" i="10"/>
  <c r="V206" i="10"/>
  <c r="W206" i="10"/>
  <c r="Y206" i="10"/>
  <c r="Z206" i="10"/>
  <c r="AA206" i="10"/>
  <c r="AB206" i="10"/>
  <c r="AC206" i="10"/>
  <c r="AD206" i="10"/>
  <c r="G207" i="10"/>
  <c r="R207" i="10"/>
  <c r="S207" i="10"/>
  <c r="T207" i="10"/>
  <c r="U207" i="10"/>
  <c r="V207" i="10"/>
  <c r="W207" i="10"/>
  <c r="Y207" i="10"/>
  <c r="Z207" i="10"/>
  <c r="AA207" i="10"/>
  <c r="AB207" i="10"/>
  <c r="AC207" i="10"/>
  <c r="AD207" i="10"/>
  <c r="G208" i="10"/>
  <c r="R208" i="10"/>
  <c r="S208" i="10"/>
  <c r="T208" i="10"/>
  <c r="U208" i="10"/>
  <c r="V208" i="10"/>
  <c r="W208" i="10"/>
  <c r="Y208" i="10"/>
  <c r="Z208" i="10"/>
  <c r="AA208" i="10"/>
  <c r="AB208" i="10"/>
  <c r="AC208" i="10"/>
  <c r="AD208" i="10"/>
  <c r="G171" i="10"/>
  <c r="R171" i="10"/>
  <c r="S171" i="10"/>
  <c r="T171" i="10"/>
  <c r="U171" i="10"/>
  <c r="V171" i="10"/>
  <c r="W171" i="10"/>
  <c r="Y171" i="10"/>
  <c r="Z171" i="10"/>
  <c r="AA171" i="10"/>
  <c r="AB171" i="10"/>
  <c r="AC171" i="10"/>
  <c r="AD171" i="10"/>
  <c r="R172" i="10"/>
  <c r="S172" i="10"/>
  <c r="T172" i="10"/>
  <c r="U172" i="10"/>
  <c r="V172" i="10"/>
  <c r="W172" i="10"/>
  <c r="Y172" i="10"/>
  <c r="Z172" i="10"/>
  <c r="AA172" i="10"/>
  <c r="AB172" i="10"/>
  <c r="AC172" i="10"/>
  <c r="AD172" i="10"/>
  <c r="G173" i="10"/>
  <c r="R173" i="10"/>
  <c r="S173" i="10"/>
  <c r="T173" i="10"/>
  <c r="U173" i="10"/>
  <c r="V173" i="10"/>
  <c r="W173" i="10"/>
  <c r="Y173" i="10"/>
  <c r="Z173" i="10"/>
  <c r="AA173" i="10"/>
  <c r="AB173" i="10"/>
  <c r="AC173" i="10"/>
  <c r="AD173" i="10"/>
  <c r="G174" i="10"/>
  <c r="R174" i="10"/>
  <c r="S174" i="10"/>
  <c r="T174" i="10"/>
  <c r="U174" i="10"/>
  <c r="V174" i="10"/>
  <c r="W174" i="10"/>
  <c r="Y174" i="10"/>
  <c r="Z174" i="10"/>
  <c r="AA174" i="10"/>
  <c r="AB174" i="10"/>
  <c r="AC174" i="10"/>
  <c r="AD174" i="10"/>
  <c r="G175" i="10"/>
  <c r="R175" i="10"/>
  <c r="S175" i="10"/>
  <c r="T175" i="10"/>
  <c r="U175" i="10"/>
  <c r="V175" i="10"/>
  <c r="W175" i="10"/>
  <c r="Y175" i="10"/>
  <c r="Z175" i="10"/>
  <c r="AA175" i="10"/>
  <c r="AB175" i="10"/>
  <c r="AC175" i="10"/>
  <c r="AD175" i="10"/>
  <c r="G176" i="10"/>
  <c r="R176" i="10"/>
  <c r="S176" i="10"/>
  <c r="T176" i="10"/>
  <c r="U176" i="10"/>
  <c r="V176" i="10"/>
  <c r="W176" i="10"/>
  <c r="Y176" i="10"/>
  <c r="Z176" i="10"/>
  <c r="AA176" i="10"/>
  <c r="AB176" i="10"/>
  <c r="AC176" i="10"/>
  <c r="AD176" i="10"/>
  <c r="G177" i="10"/>
  <c r="R177" i="10"/>
  <c r="S177" i="10"/>
  <c r="T177" i="10"/>
  <c r="U177" i="10"/>
  <c r="V177" i="10"/>
  <c r="W177" i="10"/>
  <c r="Y177" i="10"/>
  <c r="Z177" i="10"/>
  <c r="AA177" i="10"/>
  <c r="AB177" i="10"/>
  <c r="AC177" i="10"/>
  <c r="AD177" i="10"/>
  <c r="G178" i="10"/>
  <c r="R178" i="10"/>
  <c r="S178" i="10"/>
  <c r="T178" i="10"/>
  <c r="U178" i="10"/>
  <c r="V178" i="10"/>
  <c r="W178" i="10"/>
  <c r="Y178" i="10"/>
  <c r="Z178" i="10"/>
  <c r="AA178" i="10"/>
  <c r="AB178" i="10"/>
  <c r="AC178" i="10"/>
  <c r="AD178" i="10"/>
  <c r="G179" i="10"/>
  <c r="R179" i="10"/>
  <c r="S179" i="10"/>
  <c r="T179" i="10"/>
  <c r="U179" i="10"/>
  <c r="V179" i="10"/>
  <c r="W179" i="10"/>
  <c r="Y179" i="10"/>
  <c r="Z179" i="10"/>
  <c r="AA179" i="10"/>
  <c r="AB179" i="10"/>
  <c r="AC179" i="10"/>
  <c r="AD179" i="10"/>
  <c r="G180" i="10"/>
  <c r="R180" i="10"/>
  <c r="S180" i="10"/>
  <c r="T180" i="10"/>
  <c r="U180" i="10"/>
  <c r="V180" i="10"/>
  <c r="W180" i="10"/>
  <c r="Y180" i="10"/>
  <c r="Z180" i="10"/>
  <c r="AA180" i="10"/>
  <c r="AB180" i="10"/>
  <c r="AC180" i="10"/>
  <c r="AD180" i="10"/>
  <c r="G181" i="10"/>
  <c r="R181" i="10"/>
  <c r="S181" i="10"/>
  <c r="T181" i="10"/>
  <c r="U181" i="10"/>
  <c r="V181" i="10"/>
  <c r="W181" i="10"/>
  <c r="Y181" i="10"/>
  <c r="Z181" i="10"/>
  <c r="AA181" i="10"/>
  <c r="AB181" i="10"/>
  <c r="AC181" i="10"/>
  <c r="AD181" i="10"/>
  <c r="G182" i="10"/>
  <c r="R182" i="10"/>
  <c r="S182" i="10"/>
  <c r="T182" i="10"/>
  <c r="U182" i="10"/>
  <c r="V182" i="10"/>
  <c r="W182" i="10"/>
  <c r="Y182" i="10"/>
  <c r="Z182" i="10"/>
  <c r="AA182" i="10"/>
  <c r="AB182" i="10"/>
  <c r="AC182" i="10"/>
  <c r="AD182" i="10"/>
  <c r="G183" i="10"/>
  <c r="R183" i="10"/>
  <c r="S183" i="10"/>
  <c r="T183" i="10"/>
  <c r="U183" i="10"/>
  <c r="V183" i="10"/>
  <c r="W183" i="10"/>
  <c r="Y183" i="10"/>
  <c r="Z183" i="10"/>
  <c r="AA183" i="10"/>
  <c r="AB183" i="10"/>
  <c r="AC183" i="10"/>
  <c r="AD183" i="10"/>
  <c r="G184" i="10"/>
  <c r="R184" i="10"/>
  <c r="S184" i="10"/>
  <c r="T184" i="10"/>
  <c r="U184" i="10"/>
  <c r="V184" i="10"/>
  <c r="W184" i="10"/>
  <c r="Y184" i="10"/>
  <c r="Z184" i="10"/>
  <c r="AA184" i="10"/>
  <c r="AB184" i="10"/>
  <c r="AC184" i="10"/>
  <c r="AD184" i="10"/>
  <c r="G185" i="10"/>
  <c r="R185" i="10"/>
  <c r="S185" i="10"/>
  <c r="T185" i="10"/>
  <c r="U185" i="10"/>
  <c r="V185" i="10"/>
  <c r="W185" i="10"/>
  <c r="Y185" i="10"/>
  <c r="Z185" i="10"/>
  <c r="AA185" i="10"/>
  <c r="AB185" i="10"/>
  <c r="AC185" i="10"/>
  <c r="AD185" i="10"/>
  <c r="G186" i="10"/>
  <c r="R186" i="10"/>
  <c r="S186" i="10"/>
  <c r="T186" i="10"/>
  <c r="U186" i="10"/>
  <c r="V186" i="10"/>
  <c r="W186" i="10"/>
  <c r="Y186" i="10"/>
  <c r="Z186" i="10"/>
  <c r="AA186" i="10"/>
  <c r="AB186" i="10"/>
  <c r="AC186" i="10"/>
  <c r="AD186" i="10"/>
  <c r="G187" i="10"/>
  <c r="R187" i="10"/>
  <c r="S187" i="10"/>
  <c r="T187" i="10"/>
  <c r="U187" i="10"/>
  <c r="V187" i="10"/>
  <c r="W187" i="10"/>
  <c r="Y187" i="10"/>
  <c r="Z187" i="10"/>
  <c r="AA187" i="10"/>
  <c r="AB187" i="10"/>
  <c r="AC187" i="10"/>
  <c r="AD187" i="10"/>
  <c r="G188" i="10"/>
  <c r="R188" i="10"/>
  <c r="S188" i="10"/>
  <c r="T188" i="10"/>
  <c r="U188" i="10"/>
  <c r="V188" i="10"/>
  <c r="W188" i="10"/>
  <c r="Y188" i="10"/>
  <c r="Z188" i="10"/>
  <c r="AA188" i="10"/>
  <c r="AB188" i="10"/>
  <c r="AC188" i="10"/>
  <c r="AD188" i="10"/>
  <c r="G189" i="10"/>
  <c r="R189" i="10"/>
  <c r="S189" i="10"/>
  <c r="T189" i="10"/>
  <c r="U189" i="10"/>
  <c r="V189" i="10"/>
  <c r="W189" i="10"/>
  <c r="Y189" i="10"/>
  <c r="Z189" i="10"/>
  <c r="AA189" i="10"/>
  <c r="AB189" i="10"/>
  <c r="AC189" i="10"/>
  <c r="AD189" i="10"/>
  <c r="G190" i="10"/>
  <c r="R190" i="10"/>
  <c r="S190" i="10"/>
  <c r="T190" i="10"/>
  <c r="U190" i="10"/>
  <c r="V190" i="10"/>
  <c r="W190" i="10"/>
  <c r="Y190" i="10"/>
  <c r="Z190" i="10"/>
  <c r="AA190" i="10"/>
  <c r="AB190" i="10"/>
  <c r="AC190" i="10"/>
  <c r="AD190" i="10"/>
  <c r="G191" i="10"/>
  <c r="R191" i="10"/>
  <c r="S191" i="10"/>
  <c r="T191" i="10"/>
  <c r="U191" i="10"/>
  <c r="V191" i="10"/>
  <c r="W191" i="10"/>
  <c r="Y191" i="10"/>
  <c r="Z191" i="10"/>
  <c r="AA191" i="10"/>
  <c r="AB191" i="10"/>
  <c r="AC191" i="10"/>
  <c r="AD191" i="10"/>
  <c r="G192" i="10"/>
  <c r="R192" i="10"/>
  <c r="S192" i="10"/>
  <c r="T192" i="10"/>
  <c r="U192" i="10"/>
  <c r="V192" i="10"/>
  <c r="W192" i="10"/>
  <c r="Y192" i="10"/>
  <c r="Z192" i="10"/>
  <c r="AA192" i="10"/>
  <c r="AB192" i="10"/>
  <c r="AC192" i="10"/>
  <c r="AD192" i="10"/>
  <c r="G193" i="10"/>
  <c r="R193" i="10"/>
  <c r="S193" i="10"/>
  <c r="T193" i="10"/>
  <c r="U193" i="10"/>
  <c r="V193" i="10"/>
  <c r="W193" i="10"/>
  <c r="Y193" i="10"/>
  <c r="Z193" i="10"/>
  <c r="AA193" i="10"/>
  <c r="AB193" i="10"/>
  <c r="AC193" i="10"/>
  <c r="AD193" i="10"/>
  <c r="G194" i="10"/>
  <c r="R194" i="10"/>
  <c r="S194" i="10"/>
  <c r="T194" i="10"/>
  <c r="U194" i="10"/>
  <c r="V194" i="10"/>
  <c r="W194" i="10"/>
  <c r="Y194" i="10"/>
  <c r="Z194" i="10"/>
  <c r="AA194" i="10"/>
  <c r="AB194" i="10"/>
  <c r="AC194" i="10"/>
  <c r="AD194" i="10"/>
  <c r="G195" i="10"/>
  <c r="R195" i="10"/>
  <c r="S195" i="10"/>
  <c r="T195" i="10"/>
  <c r="U195" i="10"/>
  <c r="V195" i="10"/>
  <c r="W195" i="10"/>
  <c r="Y195" i="10"/>
  <c r="Z195" i="10"/>
  <c r="AA195" i="10"/>
  <c r="AB195" i="10"/>
  <c r="AC195" i="10"/>
  <c r="AD195" i="10"/>
  <c r="G196" i="10"/>
  <c r="R196" i="10"/>
  <c r="S196" i="10"/>
  <c r="T196" i="10"/>
  <c r="U196" i="10"/>
  <c r="V196" i="10"/>
  <c r="W196" i="10"/>
  <c r="Y196" i="10"/>
  <c r="Z196" i="10"/>
  <c r="AA196" i="10"/>
  <c r="AB196" i="10"/>
  <c r="AC196" i="10"/>
  <c r="AD196" i="10"/>
  <c r="G197" i="10"/>
  <c r="R197" i="10"/>
  <c r="S197" i="10"/>
  <c r="T197" i="10"/>
  <c r="U197" i="10"/>
  <c r="V197" i="10"/>
  <c r="W197" i="10"/>
  <c r="Y197" i="10"/>
  <c r="Z197" i="10"/>
  <c r="AA197" i="10"/>
  <c r="AB197" i="10"/>
  <c r="AC197" i="10"/>
  <c r="AD197" i="10"/>
  <c r="G67" i="10"/>
  <c r="G68" i="10"/>
  <c r="G69" i="10"/>
  <c r="R165" i="10"/>
  <c r="S165" i="10"/>
  <c r="T165" i="10"/>
  <c r="U165" i="10"/>
  <c r="V165" i="10"/>
  <c r="W165" i="10"/>
  <c r="Y165" i="10"/>
  <c r="Z165" i="10"/>
  <c r="AA165" i="10"/>
  <c r="AB165" i="10"/>
  <c r="AC165" i="10"/>
  <c r="AD165" i="10"/>
  <c r="R166" i="10"/>
  <c r="S166" i="10"/>
  <c r="T166" i="10"/>
  <c r="U166" i="10"/>
  <c r="V166" i="10"/>
  <c r="W166" i="10"/>
  <c r="Y166" i="10"/>
  <c r="Z166" i="10"/>
  <c r="AA166" i="10"/>
  <c r="AB166" i="10"/>
  <c r="AC166" i="10"/>
  <c r="AD166" i="10"/>
  <c r="R167" i="10"/>
  <c r="S167" i="10"/>
  <c r="T167" i="10"/>
  <c r="U167" i="10"/>
  <c r="V167" i="10"/>
  <c r="W167" i="10"/>
  <c r="Y167" i="10"/>
  <c r="Z167" i="10"/>
  <c r="AA167" i="10"/>
  <c r="AB167" i="10"/>
  <c r="AC167" i="10"/>
  <c r="AD167" i="10"/>
  <c r="R168" i="10"/>
  <c r="S168" i="10"/>
  <c r="T168" i="10"/>
  <c r="U168" i="10"/>
  <c r="V168" i="10"/>
  <c r="W168" i="10"/>
  <c r="Y168" i="10"/>
  <c r="Z168" i="10"/>
  <c r="AA168" i="10"/>
  <c r="AB168" i="10"/>
  <c r="AC168" i="10"/>
  <c r="AD168" i="10"/>
  <c r="R169" i="10"/>
  <c r="S169" i="10"/>
  <c r="T169" i="10"/>
  <c r="U169" i="10"/>
  <c r="V169" i="10"/>
  <c r="W169" i="10"/>
  <c r="Y169" i="10"/>
  <c r="Z169" i="10"/>
  <c r="AA169" i="10"/>
  <c r="AB169" i="10"/>
  <c r="AC169" i="10"/>
  <c r="AD169" i="10"/>
  <c r="R170" i="10"/>
  <c r="S170" i="10"/>
  <c r="T170" i="10"/>
  <c r="U170" i="10"/>
  <c r="V170" i="10"/>
  <c r="W170" i="10"/>
  <c r="Y170" i="10"/>
  <c r="Z170" i="10"/>
  <c r="AA170" i="10"/>
  <c r="AB170" i="10"/>
  <c r="AC170" i="10"/>
  <c r="AD170" i="10"/>
  <c r="R155" i="10"/>
  <c r="S155" i="10"/>
  <c r="T155" i="10"/>
  <c r="U155" i="10"/>
  <c r="V155" i="10"/>
  <c r="W155" i="10"/>
  <c r="Y155" i="10"/>
  <c r="Z155" i="10"/>
  <c r="AA155" i="10"/>
  <c r="AB155" i="10"/>
  <c r="AC155" i="10"/>
  <c r="AD155" i="10"/>
  <c r="R156" i="10"/>
  <c r="S156" i="10"/>
  <c r="T156" i="10"/>
  <c r="U156" i="10"/>
  <c r="V156" i="10"/>
  <c r="W156" i="10"/>
  <c r="Y156" i="10"/>
  <c r="Z156" i="10"/>
  <c r="AA156" i="10"/>
  <c r="AB156" i="10"/>
  <c r="AC156" i="10"/>
  <c r="AD156" i="10"/>
  <c r="R157" i="10"/>
  <c r="S157" i="10"/>
  <c r="T157" i="10"/>
  <c r="U157" i="10"/>
  <c r="V157" i="10"/>
  <c r="W157" i="10"/>
  <c r="Y157" i="10"/>
  <c r="Z157" i="10"/>
  <c r="AA157" i="10"/>
  <c r="AB157" i="10"/>
  <c r="AC157" i="10"/>
  <c r="AD157" i="10"/>
  <c r="R158" i="10"/>
  <c r="S158" i="10"/>
  <c r="T158" i="10"/>
  <c r="U158" i="10"/>
  <c r="V158" i="10"/>
  <c r="W158" i="10"/>
  <c r="Y158" i="10"/>
  <c r="Z158" i="10"/>
  <c r="AA158" i="10"/>
  <c r="AB158" i="10"/>
  <c r="AC158" i="10"/>
  <c r="AD158" i="10"/>
  <c r="R159" i="10"/>
  <c r="S159" i="10"/>
  <c r="T159" i="10"/>
  <c r="U159" i="10"/>
  <c r="V159" i="10"/>
  <c r="W159" i="10"/>
  <c r="Y159" i="10"/>
  <c r="Z159" i="10"/>
  <c r="AA159" i="10"/>
  <c r="AB159" i="10"/>
  <c r="AC159" i="10"/>
  <c r="AD159" i="10"/>
  <c r="R160" i="10"/>
  <c r="S160" i="10"/>
  <c r="T160" i="10"/>
  <c r="U160" i="10"/>
  <c r="V160" i="10"/>
  <c r="W160" i="10"/>
  <c r="Y160" i="10"/>
  <c r="Z160" i="10"/>
  <c r="AA160" i="10"/>
  <c r="AB160" i="10"/>
  <c r="AC160" i="10"/>
  <c r="AD160" i="10"/>
  <c r="R161" i="10"/>
  <c r="S161" i="10"/>
  <c r="T161" i="10"/>
  <c r="U161" i="10"/>
  <c r="V161" i="10"/>
  <c r="W161" i="10"/>
  <c r="Y161" i="10"/>
  <c r="Z161" i="10"/>
  <c r="AA161" i="10"/>
  <c r="AB161" i="10"/>
  <c r="AC161" i="10"/>
  <c r="AD161" i="10"/>
  <c r="R162" i="10"/>
  <c r="S162" i="10"/>
  <c r="T162" i="10"/>
  <c r="U162" i="10"/>
  <c r="V162" i="10"/>
  <c r="W162" i="10"/>
  <c r="Y162" i="10"/>
  <c r="Z162" i="10"/>
  <c r="AA162" i="10"/>
  <c r="AB162" i="10"/>
  <c r="AC162" i="10"/>
  <c r="AD162" i="10"/>
  <c r="R163" i="10"/>
  <c r="S163" i="10"/>
  <c r="T163" i="10"/>
  <c r="U163" i="10"/>
  <c r="V163" i="10"/>
  <c r="W163" i="10"/>
  <c r="Y163" i="10"/>
  <c r="Z163" i="10"/>
  <c r="AA163" i="10"/>
  <c r="AB163" i="10"/>
  <c r="AC163" i="10"/>
  <c r="AD163" i="10"/>
  <c r="R164" i="10"/>
  <c r="S164" i="10"/>
  <c r="T164" i="10"/>
  <c r="U164" i="10"/>
  <c r="V164" i="10"/>
  <c r="W164" i="10"/>
  <c r="Y164" i="10"/>
  <c r="Z164" i="10"/>
  <c r="AA164" i="10"/>
  <c r="AB164" i="10"/>
  <c r="AC164" i="10"/>
  <c r="AD164" i="10"/>
  <c r="G155" i="10"/>
  <c r="G156" i="10"/>
  <c r="G157" i="10"/>
  <c r="G158" i="10"/>
  <c r="G159" i="10"/>
  <c r="G160" i="10"/>
  <c r="G161" i="10"/>
  <c r="G162" i="10"/>
  <c r="G163" i="10"/>
  <c r="G164" i="10"/>
  <c r="G165" i="10"/>
  <c r="G166" i="10"/>
  <c r="G167" i="10"/>
  <c r="G168" i="10"/>
  <c r="G169" i="10"/>
  <c r="G170" i="10"/>
  <c r="W16" i="10"/>
  <c r="AD16" i="10"/>
  <c r="V16" i="10"/>
  <c r="AC16" i="10"/>
  <c r="U16" i="10"/>
  <c r="AB16" i="10"/>
  <c r="T16" i="10"/>
  <c r="AA16" i="10"/>
  <c r="S16" i="10"/>
  <c r="Z16" i="10"/>
  <c r="R16" i="10"/>
  <c r="Y16" i="10"/>
  <c r="O16" i="10"/>
  <c r="G16" i="10"/>
  <c r="G80" i="10"/>
  <c r="G49" i="10"/>
  <c r="G1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79" i="10"/>
  <c r="G78" i="10"/>
  <c r="G77" i="10"/>
  <c r="G76" i="10"/>
  <c r="G75" i="10"/>
  <c r="G74" i="10"/>
  <c r="G73" i="10"/>
  <c r="G72" i="10"/>
  <c r="G71" i="10"/>
  <c r="G70" i="10"/>
  <c r="G66" i="10"/>
  <c r="G65" i="10"/>
  <c r="G64" i="10"/>
  <c r="G63" i="10"/>
  <c r="G62" i="10"/>
  <c r="G61" i="10"/>
  <c r="G60" i="10"/>
  <c r="G59" i="10"/>
  <c r="G58" i="10"/>
  <c r="G57" i="10"/>
  <c r="G56" i="10"/>
  <c r="G55" i="10"/>
  <c r="G54" i="10"/>
  <c r="G53" i="10"/>
  <c r="G52" i="10"/>
  <c r="G51" i="10"/>
  <c r="G50"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9" i="10"/>
  <c r="P87" i="1"/>
  <c r="P86" i="1"/>
  <c r="P85" i="1"/>
  <c r="P75" i="1"/>
  <c r="P53" i="1"/>
  <c r="P25" i="1"/>
  <c r="M85" i="1"/>
  <c r="O85" i="1"/>
  <c r="M9" i="1"/>
  <c r="G87" i="1"/>
  <c r="G86" i="1"/>
  <c r="F85" i="1"/>
  <c r="H85" i="1"/>
  <c r="G85" i="1"/>
  <c r="G82" i="1"/>
  <c r="G80" i="1"/>
  <c r="G79" i="1"/>
  <c r="G78" i="1"/>
  <c r="G77" i="1"/>
  <c r="G75" i="1"/>
  <c r="G73" i="1"/>
  <c r="G72" i="1"/>
  <c r="G70" i="1"/>
  <c r="G69" i="1"/>
  <c r="G68" i="1"/>
  <c r="G67" i="1"/>
  <c r="G65" i="1"/>
  <c r="G64" i="1"/>
  <c r="G63" i="1"/>
  <c r="G62" i="1"/>
  <c r="G60" i="1"/>
  <c r="G59" i="1"/>
  <c r="G58" i="1"/>
  <c r="G57" i="1"/>
  <c r="G55" i="1"/>
  <c r="G54" i="1"/>
  <c r="G53" i="1"/>
  <c r="G51" i="1"/>
  <c r="G50" i="1"/>
  <c r="G49" i="1"/>
  <c r="G48" i="1"/>
  <c r="G47" i="1"/>
  <c r="G46" i="1"/>
  <c r="G45" i="1"/>
  <c r="G44" i="1"/>
  <c r="G43" i="1"/>
  <c r="G42" i="1"/>
  <c r="G41" i="1"/>
  <c r="G40" i="1"/>
  <c r="G39" i="1"/>
  <c r="G38" i="1"/>
  <c r="G37" i="1"/>
  <c r="G36" i="1"/>
  <c r="G35" i="1"/>
  <c r="G34" i="1"/>
  <c r="G33" i="1"/>
  <c r="G32" i="1"/>
  <c r="G31" i="1"/>
  <c r="G29" i="1"/>
  <c r="G28" i="1"/>
  <c r="G27" i="1"/>
  <c r="G26" i="1"/>
  <c r="G25" i="1"/>
  <c r="G23" i="1"/>
  <c r="G22" i="1"/>
  <c r="G21" i="1"/>
  <c r="G20" i="1"/>
  <c r="G19" i="1"/>
  <c r="G18" i="1"/>
  <c r="G17" i="1"/>
  <c r="G16" i="1"/>
  <c r="G15" i="1"/>
  <c r="G14" i="1"/>
  <c r="G13" i="1"/>
  <c r="G11" i="1"/>
  <c r="G10" i="1"/>
  <c r="R147" i="10"/>
  <c r="S147" i="10"/>
  <c r="T147" i="10"/>
  <c r="U147" i="10"/>
  <c r="V147" i="10"/>
  <c r="W147" i="10"/>
  <c r="Y147" i="10"/>
  <c r="Z147" i="10"/>
  <c r="AA147" i="10"/>
  <c r="AB147" i="10"/>
  <c r="AC147" i="10"/>
  <c r="AD147" i="10"/>
  <c r="R148" i="10"/>
  <c r="S148" i="10"/>
  <c r="T148" i="10"/>
  <c r="U148" i="10"/>
  <c r="V148" i="10"/>
  <c r="W148" i="10"/>
  <c r="Y148" i="10"/>
  <c r="Z148" i="10"/>
  <c r="AA148" i="10"/>
  <c r="AB148" i="10"/>
  <c r="AC148" i="10"/>
  <c r="AD148" i="10"/>
  <c r="R149" i="10"/>
  <c r="S149" i="10"/>
  <c r="T149" i="10"/>
  <c r="U149" i="10"/>
  <c r="V149" i="10"/>
  <c r="W149" i="10"/>
  <c r="Y149" i="10"/>
  <c r="Z149" i="10"/>
  <c r="AA149" i="10"/>
  <c r="AB149" i="10"/>
  <c r="AC149" i="10"/>
  <c r="AD149" i="10"/>
  <c r="R150" i="10"/>
  <c r="S150" i="10"/>
  <c r="T150" i="10"/>
  <c r="U150" i="10"/>
  <c r="V150" i="10"/>
  <c r="W150" i="10"/>
  <c r="Y150" i="10"/>
  <c r="Z150" i="10"/>
  <c r="AA150" i="10"/>
  <c r="AB150" i="10"/>
  <c r="AC150" i="10"/>
  <c r="AD150" i="10"/>
  <c r="R151" i="10"/>
  <c r="S151" i="10"/>
  <c r="T151" i="10"/>
  <c r="U151" i="10"/>
  <c r="V151" i="10"/>
  <c r="W151" i="10"/>
  <c r="Y151" i="10"/>
  <c r="Z151" i="10"/>
  <c r="AA151" i="10"/>
  <c r="AB151" i="10"/>
  <c r="AC151" i="10"/>
  <c r="AD151" i="10"/>
  <c r="R152" i="10"/>
  <c r="S152" i="10"/>
  <c r="T152" i="10"/>
  <c r="U152" i="10"/>
  <c r="V152" i="10"/>
  <c r="W152" i="10"/>
  <c r="Y152" i="10"/>
  <c r="Z152" i="10"/>
  <c r="AA152" i="10"/>
  <c r="AB152" i="10"/>
  <c r="AC152" i="10"/>
  <c r="AD152" i="10"/>
  <c r="R153" i="10"/>
  <c r="S153" i="10"/>
  <c r="T153" i="10"/>
  <c r="U153" i="10"/>
  <c r="V153" i="10"/>
  <c r="W153" i="10"/>
  <c r="Y153" i="10"/>
  <c r="Z153" i="10"/>
  <c r="AA153" i="10"/>
  <c r="AB153" i="10"/>
  <c r="AC153" i="10"/>
  <c r="AD153" i="10"/>
  <c r="R154" i="10"/>
  <c r="S154" i="10"/>
  <c r="T154" i="10"/>
  <c r="U154" i="10"/>
  <c r="V154" i="10"/>
  <c r="W154" i="10"/>
  <c r="Y154" i="10"/>
  <c r="Z154" i="10"/>
  <c r="AA154" i="10"/>
  <c r="AB154" i="10"/>
  <c r="AC154" i="10"/>
  <c r="AD154" i="10"/>
  <c r="R22" i="1"/>
  <c r="S22" i="1"/>
  <c r="T22" i="1"/>
  <c r="U22" i="1"/>
  <c r="V22" i="1"/>
  <c r="W22" i="1"/>
  <c r="Y22" i="1"/>
  <c r="Z22" i="1"/>
  <c r="AA22" i="1"/>
  <c r="AB22" i="1"/>
  <c r="AC22" i="1"/>
  <c r="AD22" i="1"/>
  <c r="R13" i="1"/>
  <c r="T15" i="10"/>
  <c r="AA15" i="10"/>
  <c r="V15" i="10"/>
  <c r="AC15" i="10"/>
  <c r="U15" i="10"/>
  <c r="AB15" i="10"/>
  <c r="R17" i="10"/>
  <c r="S17" i="10"/>
  <c r="T17" i="10"/>
  <c r="U17" i="10"/>
  <c r="V17" i="10"/>
  <c r="W17" i="10"/>
  <c r="Y17" i="10"/>
  <c r="Z17" i="10"/>
  <c r="AA17" i="10"/>
  <c r="AB17" i="10"/>
  <c r="AC17" i="10"/>
  <c r="AD17" i="10"/>
  <c r="R18" i="10"/>
  <c r="S18" i="10"/>
  <c r="T18" i="10"/>
  <c r="U18" i="10"/>
  <c r="V18" i="10"/>
  <c r="W18" i="10"/>
  <c r="Y18" i="10"/>
  <c r="Z18" i="10"/>
  <c r="AA18" i="10"/>
  <c r="AB18" i="10"/>
  <c r="AC18" i="10"/>
  <c r="AD18" i="10"/>
  <c r="R19" i="10"/>
  <c r="S19" i="10"/>
  <c r="T19" i="10"/>
  <c r="U19" i="10"/>
  <c r="V19" i="10"/>
  <c r="W19" i="10"/>
  <c r="Y19" i="10"/>
  <c r="Z19" i="10"/>
  <c r="AA19" i="10"/>
  <c r="AB19" i="10"/>
  <c r="AC19" i="10"/>
  <c r="AD19" i="10"/>
  <c r="R20" i="10"/>
  <c r="S20" i="10"/>
  <c r="T20" i="10"/>
  <c r="U20" i="10"/>
  <c r="V20" i="10"/>
  <c r="W20" i="10"/>
  <c r="Y20" i="10"/>
  <c r="Z20" i="10"/>
  <c r="AA20" i="10"/>
  <c r="AB20" i="10"/>
  <c r="AC20" i="10"/>
  <c r="AD20" i="10"/>
  <c r="R21" i="10"/>
  <c r="S21" i="10"/>
  <c r="T21" i="10"/>
  <c r="U21" i="10"/>
  <c r="V21" i="10"/>
  <c r="W21" i="10"/>
  <c r="Y21" i="10"/>
  <c r="Z21" i="10"/>
  <c r="AA21" i="10"/>
  <c r="AB21" i="10"/>
  <c r="AC21" i="10"/>
  <c r="AD21" i="10"/>
  <c r="R22" i="10"/>
  <c r="S22" i="10"/>
  <c r="T22" i="10"/>
  <c r="U22" i="10"/>
  <c r="V22" i="10"/>
  <c r="W22" i="10"/>
  <c r="Y22" i="10"/>
  <c r="Z22" i="10"/>
  <c r="AA22" i="10"/>
  <c r="AB22" i="10"/>
  <c r="AC22" i="10"/>
  <c r="AD22" i="10"/>
  <c r="R23" i="10"/>
  <c r="S23" i="10"/>
  <c r="T23" i="10"/>
  <c r="U23" i="10"/>
  <c r="V23" i="10"/>
  <c r="W23" i="10"/>
  <c r="Y23" i="10"/>
  <c r="Z23" i="10"/>
  <c r="AA23" i="10"/>
  <c r="AB23" i="10"/>
  <c r="AC23" i="10"/>
  <c r="AD23" i="10"/>
  <c r="R24" i="10"/>
  <c r="S24" i="10"/>
  <c r="T24" i="10"/>
  <c r="U24" i="10"/>
  <c r="V24" i="10"/>
  <c r="W24" i="10"/>
  <c r="Y24" i="10"/>
  <c r="Z24" i="10"/>
  <c r="AA24" i="10"/>
  <c r="AB24" i="10"/>
  <c r="AC24" i="10"/>
  <c r="AD24" i="10"/>
  <c r="R25" i="10"/>
  <c r="S25" i="10"/>
  <c r="T25" i="10"/>
  <c r="U25" i="10"/>
  <c r="V25" i="10"/>
  <c r="W25" i="10"/>
  <c r="Y25" i="10"/>
  <c r="Z25" i="10"/>
  <c r="AA25" i="10"/>
  <c r="AB25" i="10"/>
  <c r="AC25" i="10"/>
  <c r="AD25" i="10"/>
  <c r="R26" i="10"/>
  <c r="S26" i="10"/>
  <c r="T26" i="10"/>
  <c r="U26" i="10"/>
  <c r="V26" i="10"/>
  <c r="W26" i="10"/>
  <c r="Y26" i="10"/>
  <c r="Z26" i="10"/>
  <c r="AA26" i="10"/>
  <c r="AB26" i="10"/>
  <c r="AC26" i="10"/>
  <c r="AD26" i="10"/>
  <c r="R27" i="10"/>
  <c r="S27" i="10"/>
  <c r="T27" i="10"/>
  <c r="U27" i="10"/>
  <c r="V27" i="10"/>
  <c r="W27" i="10"/>
  <c r="Y27" i="10"/>
  <c r="Z27" i="10"/>
  <c r="AA27" i="10"/>
  <c r="AB27" i="10"/>
  <c r="AC27" i="10"/>
  <c r="AD27" i="10"/>
  <c r="R28" i="10"/>
  <c r="S28" i="10"/>
  <c r="T28" i="10"/>
  <c r="U28" i="10"/>
  <c r="V28" i="10"/>
  <c r="W28" i="10"/>
  <c r="AD28" i="10"/>
  <c r="Y28" i="10"/>
  <c r="Z28" i="10"/>
  <c r="AA28" i="10"/>
  <c r="AB28" i="10"/>
  <c r="AC28" i="10"/>
  <c r="R29" i="10"/>
  <c r="S29" i="10"/>
  <c r="T29" i="10"/>
  <c r="U29" i="10"/>
  <c r="V29" i="10"/>
  <c r="W29" i="10"/>
  <c r="Y29" i="10"/>
  <c r="Z29" i="10"/>
  <c r="AA29" i="10"/>
  <c r="AB29" i="10"/>
  <c r="AC29" i="10"/>
  <c r="AD29" i="10"/>
  <c r="R30" i="10"/>
  <c r="S30" i="10"/>
  <c r="T30" i="10"/>
  <c r="U30" i="10"/>
  <c r="V30" i="10"/>
  <c r="W30" i="10"/>
  <c r="Y30" i="10"/>
  <c r="Z30" i="10"/>
  <c r="AA30" i="10"/>
  <c r="AB30" i="10"/>
  <c r="AC30" i="10"/>
  <c r="AD30" i="10"/>
  <c r="R31" i="10"/>
  <c r="S31" i="10"/>
  <c r="T31" i="10"/>
  <c r="U31" i="10"/>
  <c r="V31" i="10"/>
  <c r="W31" i="10"/>
  <c r="Y31" i="10"/>
  <c r="Z31" i="10"/>
  <c r="AA31" i="10"/>
  <c r="AB31" i="10"/>
  <c r="AC31" i="10"/>
  <c r="AD31" i="10"/>
  <c r="R32" i="10"/>
  <c r="S32" i="10"/>
  <c r="T32" i="10"/>
  <c r="U32" i="10"/>
  <c r="V32" i="10"/>
  <c r="W32" i="10"/>
  <c r="Y32" i="10"/>
  <c r="Z32" i="10"/>
  <c r="AA32" i="10"/>
  <c r="AB32" i="10"/>
  <c r="AC32" i="10"/>
  <c r="AD32" i="10"/>
  <c r="R33" i="10"/>
  <c r="S33" i="10"/>
  <c r="T33" i="10"/>
  <c r="U33" i="10"/>
  <c r="V33" i="10"/>
  <c r="W33" i="10"/>
  <c r="Y33" i="10"/>
  <c r="Z33" i="10"/>
  <c r="AA33" i="10"/>
  <c r="AB33" i="10"/>
  <c r="AC33" i="10"/>
  <c r="AD33" i="10"/>
  <c r="R34" i="10"/>
  <c r="S34" i="10"/>
  <c r="T34" i="10"/>
  <c r="U34" i="10"/>
  <c r="V34" i="10"/>
  <c r="W34" i="10"/>
  <c r="Y34" i="10"/>
  <c r="Z34" i="10"/>
  <c r="AA34" i="10"/>
  <c r="AB34" i="10"/>
  <c r="AC34" i="10"/>
  <c r="AD34" i="10"/>
  <c r="R35" i="10"/>
  <c r="S35" i="10"/>
  <c r="T35" i="10"/>
  <c r="U35" i="10"/>
  <c r="V35" i="10"/>
  <c r="W35" i="10"/>
  <c r="Y35" i="10"/>
  <c r="Z35" i="10"/>
  <c r="AA35" i="10"/>
  <c r="AB35" i="10"/>
  <c r="AC35" i="10"/>
  <c r="AD35" i="10"/>
  <c r="R36" i="10"/>
  <c r="S36" i="10"/>
  <c r="T36" i="10"/>
  <c r="U36" i="10"/>
  <c r="V36" i="10"/>
  <c r="W36" i="10"/>
  <c r="Y36" i="10"/>
  <c r="Z36" i="10"/>
  <c r="AA36" i="10"/>
  <c r="AB36" i="10"/>
  <c r="AC36" i="10"/>
  <c r="AD36" i="10"/>
  <c r="R37" i="10"/>
  <c r="S37" i="10"/>
  <c r="T37" i="10"/>
  <c r="U37" i="10"/>
  <c r="V37" i="10"/>
  <c r="W37" i="10"/>
  <c r="Y37" i="10"/>
  <c r="Z37" i="10"/>
  <c r="AA37" i="10"/>
  <c r="AB37" i="10"/>
  <c r="AC37" i="10"/>
  <c r="AD37" i="10"/>
  <c r="R38" i="10"/>
  <c r="S38" i="10"/>
  <c r="T38" i="10"/>
  <c r="U38" i="10"/>
  <c r="V38" i="10"/>
  <c r="W38" i="10"/>
  <c r="Y38" i="10"/>
  <c r="Z38" i="10"/>
  <c r="AA38" i="10"/>
  <c r="AB38" i="10"/>
  <c r="AC38" i="10"/>
  <c r="AD38" i="10"/>
  <c r="R39" i="10"/>
  <c r="S39" i="10"/>
  <c r="T39" i="10"/>
  <c r="U39" i="10"/>
  <c r="V39" i="10"/>
  <c r="W39" i="10"/>
  <c r="Y39" i="10"/>
  <c r="Z39" i="10"/>
  <c r="AA39" i="10"/>
  <c r="AB39" i="10"/>
  <c r="AC39" i="10"/>
  <c r="AD39" i="10"/>
  <c r="R40" i="10"/>
  <c r="S40" i="10"/>
  <c r="T40" i="10"/>
  <c r="U40" i="10"/>
  <c r="V40" i="10"/>
  <c r="W40" i="10"/>
  <c r="Y40" i="10"/>
  <c r="Z40" i="10"/>
  <c r="AA40" i="10"/>
  <c r="AB40" i="10"/>
  <c r="AC40" i="10"/>
  <c r="AD40" i="10"/>
  <c r="R41" i="10"/>
  <c r="S41" i="10"/>
  <c r="T41" i="10"/>
  <c r="U41" i="10"/>
  <c r="V41" i="10"/>
  <c r="W41" i="10"/>
  <c r="Y41" i="10"/>
  <c r="Z41" i="10"/>
  <c r="AA41" i="10"/>
  <c r="AB41" i="10"/>
  <c r="AC41" i="10"/>
  <c r="AD41" i="10"/>
  <c r="R42" i="10"/>
  <c r="S42" i="10"/>
  <c r="T42" i="10"/>
  <c r="U42" i="10"/>
  <c r="V42" i="10"/>
  <c r="W42" i="10"/>
  <c r="Y42" i="10"/>
  <c r="Z42" i="10"/>
  <c r="AA42" i="10"/>
  <c r="AB42" i="10"/>
  <c r="AC42" i="10"/>
  <c r="AD42" i="10"/>
  <c r="R43" i="10"/>
  <c r="S43" i="10"/>
  <c r="T43" i="10"/>
  <c r="U43" i="10"/>
  <c r="V43" i="10"/>
  <c r="W43" i="10"/>
  <c r="Y43" i="10"/>
  <c r="Z43" i="10"/>
  <c r="AA43" i="10"/>
  <c r="AB43" i="10"/>
  <c r="AC43" i="10"/>
  <c r="AD43" i="10"/>
  <c r="R44" i="10"/>
  <c r="S44" i="10"/>
  <c r="T44" i="10"/>
  <c r="U44" i="10"/>
  <c r="V44" i="10"/>
  <c r="W44" i="10"/>
  <c r="Y44" i="10"/>
  <c r="Z44" i="10"/>
  <c r="AA44" i="10"/>
  <c r="AB44" i="10"/>
  <c r="AC44" i="10"/>
  <c r="AD44" i="10"/>
  <c r="R45" i="10"/>
  <c r="S45" i="10"/>
  <c r="T45" i="10"/>
  <c r="U45" i="10"/>
  <c r="V45" i="10"/>
  <c r="W45" i="10"/>
  <c r="Y45" i="10"/>
  <c r="Z45" i="10"/>
  <c r="AA45" i="10"/>
  <c r="AB45" i="10"/>
  <c r="AC45" i="10"/>
  <c r="AD45" i="10"/>
  <c r="R46" i="10"/>
  <c r="S46" i="10"/>
  <c r="T46" i="10"/>
  <c r="U46" i="10"/>
  <c r="V46" i="10"/>
  <c r="W46" i="10"/>
  <c r="Y46" i="10"/>
  <c r="Z46" i="10"/>
  <c r="AA46" i="10"/>
  <c r="AB46" i="10"/>
  <c r="AC46" i="10"/>
  <c r="AD46" i="10"/>
  <c r="R47" i="10"/>
  <c r="S47" i="10"/>
  <c r="T47" i="10"/>
  <c r="U47" i="10"/>
  <c r="V47" i="10"/>
  <c r="W47" i="10"/>
  <c r="Y47" i="10"/>
  <c r="Z47" i="10"/>
  <c r="AA47" i="10"/>
  <c r="AB47" i="10"/>
  <c r="AC47" i="10"/>
  <c r="AD47" i="10"/>
  <c r="R48" i="10"/>
  <c r="S48" i="10"/>
  <c r="T48" i="10"/>
  <c r="U48" i="10"/>
  <c r="V48" i="10"/>
  <c r="W48" i="10"/>
  <c r="Y48" i="10"/>
  <c r="Z48" i="10"/>
  <c r="AA48" i="10"/>
  <c r="AB48" i="10"/>
  <c r="AC48" i="10"/>
  <c r="AD48" i="10"/>
  <c r="R50" i="10"/>
  <c r="S50" i="10"/>
  <c r="T50" i="10"/>
  <c r="U50" i="10"/>
  <c r="V50" i="10"/>
  <c r="W50" i="10"/>
  <c r="Y50" i="10"/>
  <c r="Z50" i="10"/>
  <c r="AA50" i="10"/>
  <c r="AB50" i="10"/>
  <c r="AC50" i="10"/>
  <c r="AD50" i="10"/>
  <c r="R51" i="10"/>
  <c r="S51" i="10"/>
  <c r="T51" i="10"/>
  <c r="U51" i="10"/>
  <c r="V51" i="10"/>
  <c r="W51" i="10"/>
  <c r="Y51" i="10"/>
  <c r="Z51" i="10"/>
  <c r="AA51" i="10"/>
  <c r="AB51" i="10"/>
  <c r="AC51" i="10"/>
  <c r="AD51" i="10"/>
  <c r="R52" i="10"/>
  <c r="S52" i="10"/>
  <c r="T52" i="10"/>
  <c r="U52" i="10"/>
  <c r="V52" i="10"/>
  <c r="W52" i="10"/>
  <c r="Y52" i="10"/>
  <c r="Z52" i="10"/>
  <c r="AA52" i="10"/>
  <c r="AB52" i="10"/>
  <c r="AC52" i="10"/>
  <c r="AD52" i="10"/>
  <c r="R53" i="10"/>
  <c r="S53" i="10"/>
  <c r="T53" i="10"/>
  <c r="U53" i="10"/>
  <c r="V53" i="10"/>
  <c r="W53" i="10"/>
  <c r="Y53" i="10"/>
  <c r="Z53" i="10"/>
  <c r="AA53" i="10"/>
  <c r="AB53" i="10"/>
  <c r="AC53" i="10"/>
  <c r="AD53" i="10"/>
  <c r="R54" i="10"/>
  <c r="S54" i="10"/>
  <c r="T54" i="10"/>
  <c r="U54" i="10"/>
  <c r="V54" i="10"/>
  <c r="W54" i="10"/>
  <c r="Y54" i="10"/>
  <c r="Z54" i="10"/>
  <c r="AA54" i="10"/>
  <c r="AB54" i="10"/>
  <c r="AC54" i="10"/>
  <c r="AD54" i="10"/>
  <c r="R55" i="10"/>
  <c r="S55" i="10"/>
  <c r="T55" i="10"/>
  <c r="U55" i="10"/>
  <c r="V55" i="10"/>
  <c r="W55" i="10"/>
  <c r="Y55" i="10"/>
  <c r="Z55" i="10"/>
  <c r="AA55" i="10"/>
  <c r="AB55" i="10"/>
  <c r="AC55" i="10"/>
  <c r="AD55" i="10"/>
  <c r="R56" i="10"/>
  <c r="S56" i="10"/>
  <c r="T56" i="10"/>
  <c r="U56" i="10"/>
  <c r="V56" i="10"/>
  <c r="W56" i="10"/>
  <c r="Y56" i="10"/>
  <c r="Z56" i="10"/>
  <c r="AA56" i="10"/>
  <c r="AB56" i="10"/>
  <c r="AC56" i="10"/>
  <c r="AD56" i="10"/>
  <c r="R57" i="10"/>
  <c r="S57" i="10"/>
  <c r="T57" i="10"/>
  <c r="U57" i="10"/>
  <c r="V57" i="10"/>
  <c r="W57" i="10"/>
  <c r="Y57" i="10"/>
  <c r="Z57" i="10"/>
  <c r="AA57" i="10"/>
  <c r="AB57" i="10"/>
  <c r="AC57" i="10"/>
  <c r="AD57" i="10"/>
  <c r="R58" i="10"/>
  <c r="S58" i="10"/>
  <c r="T58" i="10"/>
  <c r="U58" i="10"/>
  <c r="V58" i="10"/>
  <c r="W58" i="10"/>
  <c r="Y58" i="10"/>
  <c r="Z58" i="10"/>
  <c r="AA58" i="10"/>
  <c r="AB58" i="10"/>
  <c r="AC58" i="10"/>
  <c r="AD58" i="10"/>
  <c r="R59" i="10"/>
  <c r="S59" i="10"/>
  <c r="T59" i="10"/>
  <c r="U59" i="10"/>
  <c r="V59" i="10"/>
  <c r="W59" i="10"/>
  <c r="Y59" i="10"/>
  <c r="Z59" i="10"/>
  <c r="AA59" i="10"/>
  <c r="AB59" i="10"/>
  <c r="AC59" i="10"/>
  <c r="AD59" i="10"/>
  <c r="R60" i="10"/>
  <c r="S60" i="10"/>
  <c r="T60" i="10"/>
  <c r="U60" i="10"/>
  <c r="V60" i="10"/>
  <c r="W60" i="10"/>
  <c r="Y60" i="10"/>
  <c r="Z60" i="10"/>
  <c r="AA60" i="10"/>
  <c r="AB60" i="10"/>
  <c r="AC60" i="10"/>
  <c r="AD60" i="10"/>
  <c r="R61" i="10"/>
  <c r="S61" i="10"/>
  <c r="T61" i="10"/>
  <c r="U61" i="10"/>
  <c r="V61" i="10"/>
  <c r="W61" i="10"/>
  <c r="Y61" i="10"/>
  <c r="Z61" i="10"/>
  <c r="AA61" i="10"/>
  <c r="AB61" i="10"/>
  <c r="AC61" i="10"/>
  <c r="AD61" i="10"/>
  <c r="R62" i="10"/>
  <c r="S62" i="10"/>
  <c r="T62" i="10"/>
  <c r="U62" i="10"/>
  <c r="V62" i="10"/>
  <c r="W62" i="10"/>
  <c r="Y62" i="10"/>
  <c r="Z62" i="10"/>
  <c r="AA62" i="10"/>
  <c r="AB62" i="10"/>
  <c r="AC62" i="10"/>
  <c r="AD62" i="10"/>
  <c r="R63" i="10"/>
  <c r="S63" i="10"/>
  <c r="T63" i="10"/>
  <c r="U63" i="10"/>
  <c r="V63" i="10"/>
  <c r="W63" i="10"/>
  <c r="Y63" i="10"/>
  <c r="Z63" i="10"/>
  <c r="AA63" i="10"/>
  <c r="AB63" i="10"/>
  <c r="AC63" i="10"/>
  <c r="AD63" i="10"/>
  <c r="R64" i="10"/>
  <c r="S64" i="10"/>
  <c r="T64" i="10"/>
  <c r="U64" i="10"/>
  <c r="V64" i="10"/>
  <c r="W64" i="10"/>
  <c r="Y64" i="10"/>
  <c r="Z64" i="10"/>
  <c r="AA64" i="10"/>
  <c r="AB64" i="10"/>
  <c r="AC64" i="10"/>
  <c r="AD64" i="10"/>
  <c r="R65" i="10"/>
  <c r="S65" i="10"/>
  <c r="T65" i="10"/>
  <c r="U65" i="10"/>
  <c r="V65" i="10"/>
  <c r="W65" i="10"/>
  <c r="Y65" i="10"/>
  <c r="Z65" i="10"/>
  <c r="AA65" i="10"/>
  <c r="AB65" i="10"/>
  <c r="AC65" i="10"/>
  <c r="AD65" i="10"/>
  <c r="R66" i="10"/>
  <c r="S66" i="10"/>
  <c r="T66" i="10"/>
  <c r="U66" i="10"/>
  <c r="V66" i="10"/>
  <c r="W66" i="10"/>
  <c r="Y66" i="10"/>
  <c r="Z66" i="10"/>
  <c r="AA66" i="10"/>
  <c r="AB66" i="10"/>
  <c r="AC66" i="10"/>
  <c r="AD66" i="10"/>
  <c r="R67" i="10"/>
  <c r="S67" i="10"/>
  <c r="T67" i="10"/>
  <c r="U67" i="10"/>
  <c r="V67" i="10"/>
  <c r="W67" i="10"/>
  <c r="Y67" i="10"/>
  <c r="Z67" i="10"/>
  <c r="AA67" i="10"/>
  <c r="AB67" i="10"/>
  <c r="AC67" i="10"/>
  <c r="AD67" i="10"/>
  <c r="R68" i="10"/>
  <c r="S68" i="10"/>
  <c r="T68" i="10"/>
  <c r="U68" i="10"/>
  <c r="V68" i="10"/>
  <c r="W68" i="10"/>
  <c r="Y68" i="10"/>
  <c r="Z68" i="10"/>
  <c r="AA68" i="10"/>
  <c r="AB68" i="10"/>
  <c r="AC68" i="10"/>
  <c r="AD68" i="10"/>
  <c r="R69" i="10"/>
  <c r="S69" i="10"/>
  <c r="T69" i="10"/>
  <c r="U69" i="10"/>
  <c r="AB69" i="10"/>
  <c r="V69" i="10"/>
  <c r="W69" i="10"/>
  <c r="AD69" i="10"/>
  <c r="Y69" i="10"/>
  <c r="Z69" i="10"/>
  <c r="AA69" i="10"/>
  <c r="AC69" i="10"/>
  <c r="R70" i="10"/>
  <c r="S70" i="10"/>
  <c r="T70" i="10"/>
  <c r="U70" i="10"/>
  <c r="V70" i="10"/>
  <c r="W70" i="10"/>
  <c r="Y70" i="10"/>
  <c r="Z70" i="10"/>
  <c r="AA70" i="10"/>
  <c r="AB70" i="10"/>
  <c r="AC70" i="10"/>
  <c r="AD70" i="10"/>
  <c r="R71" i="10"/>
  <c r="S71" i="10"/>
  <c r="T71" i="10"/>
  <c r="U71" i="10"/>
  <c r="V71" i="10"/>
  <c r="W71" i="10"/>
  <c r="Y71" i="10"/>
  <c r="Z71" i="10"/>
  <c r="AA71" i="10"/>
  <c r="AB71" i="10"/>
  <c r="AC71" i="10"/>
  <c r="AD71" i="10"/>
  <c r="R72" i="10"/>
  <c r="S72" i="10"/>
  <c r="T72" i="10"/>
  <c r="U72" i="10"/>
  <c r="V72" i="10"/>
  <c r="W72" i="10"/>
  <c r="Y72" i="10"/>
  <c r="Z72" i="10"/>
  <c r="AA72" i="10"/>
  <c r="AB72" i="10"/>
  <c r="AC72" i="10"/>
  <c r="AD72" i="10"/>
  <c r="R73" i="10"/>
  <c r="S73" i="10"/>
  <c r="T73" i="10"/>
  <c r="U73" i="10"/>
  <c r="V73" i="10"/>
  <c r="W73" i="10"/>
  <c r="Y73" i="10"/>
  <c r="Z73" i="10"/>
  <c r="AA73" i="10"/>
  <c r="AB73" i="10"/>
  <c r="AC73" i="10"/>
  <c r="AD73" i="10"/>
  <c r="R74" i="10"/>
  <c r="S74" i="10"/>
  <c r="T74" i="10"/>
  <c r="U74" i="10"/>
  <c r="V74" i="10"/>
  <c r="W74" i="10"/>
  <c r="Y74" i="10"/>
  <c r="Z74" i="10"/>
  <c r="AA74" i="10"/>
  <c r="AB74" i="10"/>
  <c r="AC74" i="10"/>
  <c r="AD74" i="10"/>
  <c r="R75" i="10"/>
  <c r="S75" i="10"/>
  <c r="T75" i="10"/>
  <c r="U75" i="10"/>
  <c r="V75" i="10"/>
  <c r="W75" i="10"/>
  <c r="Y75" i="10"/>
  <c r="Z75" i="10"/>
  <c r="AA75" i="10"/>
  <c r="AB75" i="10"/>
  <c r="AC75" i="10"/>
  <c r="AD75" i="10"/>
  <c r="R76" i="10"/>
  <c r="S76" i="10"/>
  <c r="T76" i="10"/>
  <c r="U76" i="10"/>
  <c r="V76" i="10"/>
  <c r="W76" i="10"/>
  <c r="Y76" i="10"/>
  <c r="Z76" i="10"/>
  <c r="AA76" i="10"/>
  <c r="AB76" i="10"/>
  <c r="AC76" i="10"/>
  <c r="AD76" i="10"/>
  <c r="R77" i="10"/>
  <c r="S77" i="10"/>
  <c r="T77" i="10"/>
  <c r="U77" i="10"/>
  <c r="V77" i="10"/>
  <c r="W77" i="10"/>
  <c r="Y77" i="10"/>
  <c r="Z77" i="10"/>
  <c r="AA77" i="10"/>
  <c r="AB77" i="10"/>
  <c r="AC77" i="10"/>
  <c r="AD77" i="10"/>
  <c r="R78" i="10"/>
  <c r="S78" i="10"/>
  <c r="T78" i="10"/>
  <c r="U78" i="10"/>
  <c r="V78" i="10"/>
  <c r="W78" i="10"/>
  <c r="AD78" i="10"/>
  <c r="Y78" i="10"/>
  <c r="Z78" i="10"/>
  <c r="AA78" i="10"/>
  <c r="AB78" i="10"/>
  <c r="AC78" i="10"/>
  <c r="R79" i="10"/>
  <c r="S79" i="10"/>
  <c r="T79" i="10"/>
  <c r="U79" i="10"/>
  <c r="AB79" i="10"/>
  <c r="V79" i="10"/>
  <c r="AC79" i="10"/>
  <c r="W79" i="10"/>
  <c r="Y79" i="10"/>
  <c r="Z79" i="10"/>
  <c r="AA79" i="10"/>
  <c r="AD79" i="10"/>
  <c r="R81" i="10"/>
  <c r="S81" i="10"/>
  <c r="T81" i="10"/>
  <c r="U81" i="10"/>
  <c r="V81" i="10"/>
  <c r="W81" i="10"/>
  <c r="Y81" i="10"/>
  <c r="Z81" i="10"/>
  <c r="AA81" i="10"/>
  <c r="AB81" i="10"/>
  <c r="AC81" i="10"/>
  <c r="AD81" i="10"/>
  <c r="R82" i="10"/>
  <c r="S82" i="10"/>
  <c r="T82" i="10"/>
  <c r="U82" i="10"/>
  <c r="V82" i="10"/>
  <c r="W82" i="10"/>
  <c r="Y82" i="10"/>
  <c r="Z82" i="10"/>
  <c r="AA82" i="10"/>
  <c r="AB82" i="10"/>
  <c r="AC82" i="10"/>
  <c r="AD82" i="10"/>
  <c r="R83" i="10"/>
  <c r="S83" i="10"/>
  <c r="T83" i="10"/>
  <c r="U83" i="10"/>
  <c r="V83" i="10"/>
  <c r="W83" i="10"/>
  <c r="Y83" i="10"/>
  <c r="Z83" i="10"/>
  <c r="AA83" i="10"/>
  <c r="AB83" i="10"/>
  <c r="AC83" i="10"/>
  <c r="AD83" i="10"/>
  <c r="R84" i="10"/>
  <c r="S84" i="10"/>
  <c r="T84" i="10"/>
  <c r="U84" i="10"/>
  <c r="V84" i="10"/>
  <c r="W84" i="10"/>
  <c r="Y84" i="10"/>
  <c r="Z84" i="10"/>
  <c r="AA84" i="10"/>
  <c r="AB84" i="10"/>
  <c r="AC84" i="10"/>
  <c r="AD84" i="10"/>
  <c r="R85" i="10"/>
  <c r="S85" i="10"/>
  <c r="T85" i="10"/>
  <c r="U85" i="10"/>
  <c r="V85" i="10"/>
  <c r="W85" i="10"/>
  <c r="Y85" i="10"/>
  <c r="Z85" i="10"/>
  <c r="AA85" i="10"/>
  <c r="AB85" i="10"/>
  <c r="AC85" i="10"/>
  <c r="AD85" i="10"/>
  <c r="R86" i="10"/>
  <c r="S86" i="10"/>
  <c r="T86" i="10"/>
  <c r="U86" i="10"/>
  <c r="V86" i="10"/>
  <c r="W86" i="10"/>
  <c r="Y86" i="10"/>
  <c r="Z86" i="10"/>
  <c r="AA86" i="10"/>
  <c r="AB86" i="10"/>
  <c r="AC86" i="10"/>
  <c r="AD86" i="10"/>
  <c r="R87" i="10"/>
  <c r="S87" i="10"/>
  <c r="T87" i="10"/>
  <c r="U87" i="10"/>
  <c r="V87" i="10"/>
  <c r="W87" i="10"/>
  <c r="Y87" i="10"/>
  <c r="Z87" i="10"/>
  <c r="AA87" i="10"/>
  <c r="AB87" i="10"/>
  <c r="AC87" i="10"/>
  <c r="AD87" i="10"/>
  <c r="R88" i="10"/>
  <c r="S88" i="10"/>
  <c r="T88" i="10"/>
  <c r="U88" i="10"/>
  <c r="V88" i="10"/>
  <c r="W88" i="10"/>
  <c r="Y88" i="10"/>
  <c r="Z88" i="10"/>
  <c r="AA88" i="10"/>
  <c r="AB88" i="10"/>
  <c r="AC88" i="10"/>
  <c r="AD88" i="10"/>
  <c r="R89" i="10"/>
  <c r="S89" i="10"/>
  <c r="T89" i="10"/>
  <c r="U89" i="10"/>
  <c r="V89" i="10"/>
  <c r="W89" i="10"/>
  <c r="Y89" i="10"/>
  <c r="Z89" i="10"/>
  <c r="AA89" i="10"/>
  <c r="AB89" i="10"/>
  <c r="AC89" i="10"/>
  <c r="AD89" i="10"/>
  <c r="R90" i="10"/>
  <c r="S90" i="10"/>
  <c r="T90" i="10"/>
  <c r="U90" i="10"/>
  <c r="V90" i="10"/>
  <c r="W90" i="10"/>
  <c r="Y90" i="10"/>
  <c r="Z90" i="10"/>
  <c r="AA90" i="10"/>
  <c r="AB90" i="10"/>
  <c r="AC90" i="10"/>
  <c r="AD90" i="10"/>
  <c r="R91" i="10"/>
  <c r="S91" i="10"/>
  <c r="T91" i="10"/>
  <c r="U91" i="10"/>
  <c r="V91" i="10"/>
  <c r="W91" i="10"/>
  <c r="Y91" i="10"/>
  <c r="Z91" i="10"/>
  <c r="AA91" i="10"/>
  <c r="AB91" i="10"/>
  <c r="AC91" i="10"/>
  <c r="AD91" i="10"/>
  <c r="R92" i="10"/>
  <c r="S92" i="10"/>
  <c r="T92" i="10"/>
  <c r="U92" i="10"/>
  <c r="V92" i="10"/>
  <c r="W92" i="10"/>
  <c r="Y92" i="10"/>
  <c r="Z92" i="10"/>
  <c r="AA92" i="10"/>
  <c r="AB92" i="10"/>
  <c r="AC92" i="10"/>
  <c r="AD92" i="10"/>
  <c r="R93" i="10"/>
  <c r="S93" i="10"/>
  <c r="T93" i="10"/>
  <c r="U93" i="10"/>
  <c r="V93" i="10"/>
  <c r="W93" i="10"/>
  <c r="Y93" i="10"/>
  <c r="Z93" i="10"/>
  <c r="AA93" i="10"/>
  <c r="AB93" i="10"/>
  <c r="AC93" i="10"/>
  <c r="AD93" i="10"/>
  <c r="R94" i="10"/>
  <c r="S94" i="10"/>
  <c r="T94" i="10"/>
  <c r="U94" i="10"/>
  <c r="V94" i="10"/>
  <c r="W94" i="10"/>
  <c r="Y94" i="10"/>
  <c r="Z94" i="10"/>
  <c r="AA94" i="10"/>
  <c r="AB94" i="10"/>
  <c r="AC94" i="10"/>
  <c r="AD94" i="10"/>
  <c r="R95" i="10"/>
  <c r="S95" i="10"/>
  <c r="T95" i="10"/>
  <c r="U95" i="10"/>
  <c r="V95" i="10"/>
  <c r="W95" i="10"/>
  <c r="Y95" i="10"/>
  <c r="Z95" i="10"/>
  <c r="AA95" i="10"/>
  <c r="AB95" i="10"/>
  <c r="AC95" i="10"/>
  <c r="AD95" i="10"/>
  <c r="R96" i="10"/>
  <c r="S96" i="10"/>
  <c r="T96" i="10"/>
  <c r="U96" i="10"/>
  <c r="V96" i="10"/>
  <c r="W96" i="10"/>
  <c r="Y96" i="10"/>
  <c r="Z96" i="10"/>
  <c r="AA96" i="10"/>
  <c r="AB96" i="10"/>
  <c r="AC96" i="10"/>
  <c r="AD96" i="10"/>
  <c r="R97" i="10"/>
  <c r="S97" i="10"/>
  <c r="T97" i="10"/>
  <c r="U97" i="10"/>
  <c r="V97" i="10"/>
  <c r="W97" i="10"/>
  <c r="Y97" i="10"/>
  <c r="Z97" i="10"/>
  <c r="AA97" i="10"/>
  <c r="AB97" i="10"/>
  <c r="AC97" i="10"/>
  <c r="AD97" i="10"/>
  <c r="R98" i="10"/>
  <c r="S98" i="10"/>
  <c r="T98" i="10"/>
  <c r="U98" i="10"/>
  <c r="V98" i="10"/>
  <c r="W98" i="10"/>
  <c r="Y98" i="10"/>
  <c r="Z98" i="10"/>
  <c r="AA98" i="10"/>
  <c r="AB98" i="10"/>
  <c r="AC98" i="10"/>
  <c r="AD98" i="10"/>
  <c r="R99" i="10"/>
  <c r="S99" i="10"/>
  <c r="T99" i="10"/>
  <c r="U99" i="10"/>
  <c r="V99" i="10"/>
  <c r="W99" i="10"/>
  <c r="Y99" i="10"/>
  <c r="Z99" i="10"/>
  <c r="AA99" i="10"/>
  <c r="AB99" i="10"/>
  <c r="AC99" i="10"/>
  <c r="AD99" i="10"/>
  <c r="R100" i="10"/>
  <c r="S100" i="10"/>
  <c r="T100" i="10"/>
  <c r="U100" i="10"/>
  <c r="V100" i="10"/>
  <c r="W100" i="10"/>
  <c r="Y100" i="10"/>
  <c r="Z100" i="10"/>
  <c r="AA100" i="10"/>
  <c r="AB100" i="10"/>
  <c r="AC100" i="10"/>
  <c r="AD100" i="10"/>
  <c r="R102" i="10"/>
  <c r="S102" i="10"/>
  <c r="T102" i="10"/>
  <c r="U102" i="10"/>
  <c r="V102" i="10"/>
  <c r="W102" i="10"/>
  <c r="Y102" i="10"/>
  <c r="Z102" i="10"/>
  <c r="AA102" i="10"/>
  <c r="AB102" i="10"/>
  <c r="AC102" i="10"/>
  <c r="AD102" i="10"/>
  <c r="R103" i="10"/>
  <c r="S103" i="10"/>
  <c r="T103" i="10"/>
  <c r="U103" i="10"/>
  <c r="V103" i="10"/>
  <c r="W103" i="10"/>
  <c r="Y103" i="10"/>
  <c r="Z103" i="10"/>
  <c r="AA103" i="10"/>
  <c r="AB103" i="10"/>
  <c r="AC103" i="10"/>
  <c r="AD103" i="10"/>
  <c r="R104" i="10"/>
  <c r="S104" i="10"/>
  <c r="T104" i="10"/>
  <c r="U104" i="10"/>
  <c r="V104" i="10"/>
  <c r="W104" i="10"/>
  <c r="Y104" i="10"/>
  <c r="Z104" i="10"/>
  <c r="AA104" i="10"/>
  <c r="AB104" i="10"/>
  <c r="AC104" i="10"/>
  <c r="AD104" i="10"/>
  <c r="R105" i="10"/>
  <c r="S105" i="10"/>
  <c r="T105" i="10"/>
  <c r="U105" i="10"/>
  <c r="V105" i="10"/>
  <c r="W105" i="10"/>
  <c r="Y105" i="10"/>
  <c r="Z105" i="10"/>
  <c r="AA105" i="10"/>
  <c r="AB105" i="10"/>
  <c r="AC105" i="10"/>
  <c r="AD105" i="10"/>
  <c r="R106" i="10"/>
  <c r="S106" i="10"/>
  <c r="T106" i="10"/>
  <c r="U106" i="10"/>
  <c r="V106" i="10"/>
  <c r="W106" i="10"/>
  <c r="Y106" i="10"/>
  <c r="Z106" i="10"/>
  <c r="AA106" i="10"/>
  <c r="AB106" i="10"/>
  <c r="AC106" i="10"/>
  <c r="AD106" i="10"/>
  <c r="R107" i="10"/>
  <c r="S107" i="10"/>
  <c r="T107" i="10"/>
  <c r="U107" i="10"/>
  <c r="V107" i="10"/>
  <c r="W107" i="10"/>
  <c r="Y107" i="10"/>
  <c r="Z107" i="10"/>
  <c r="AA107" i="10"/>
  <c r="AB107" i="10"/>
  <c r="AC107" i="10"/>
  <c r="AD107" i="10"/>
  <c r="R108" i="10"/>
  <c r="S108" i="10"/>
  <c r="T108" i="10"/>
  <c r="U108" i="10"/>
  <c r="V108" i="10"/>
  <c r="W108" i="10"/>
  <c r="Y108" i="10"/>
  <c r="Z108" i="10"/>
  <c r="AA108" i="10"/>
  <c r="AB108" i="10"/>
  <c r="AC108" i="10"/>
  <c r="AD108" i="10"/>
  <c r="R109" i="10"/>
  <c r="S109" i="10"/>
  <c r="T109" i="10"/>
  <c r="U109" i="10"/>
  <c r="V109" i="10"/>
  <c r="W109" i="10"/>
  <c r="Y109" i="10"/>
  <c r="Z109" i="10"/>
  <c r="AA109" i="10"/>
  <c r="AB109" i="10"/>
  <c r="AC109" i="10"/>
  <c r="AD109" i="10"/>
  <c r="R110" i="10"/>
  <c r="S110" i="10"/>
  <c r="T110" i="10"/>
  <c r="U110" i="10"/>
  <c r="V110" i="10"/>
  <c r="W110" i="10"/>
  <c r="Y110" i="10"/>
  <c r="Z110" i="10"/>
  <c r="AA110" i="10"/>
  <c r="AB110" i="10"/>
  <c r="AC110" i="10"/>
  <c r="AD110" i="10"/>
  <c r="R111" i="10"/>
  <c r="S111" i="10"/>
  <c r="T111" i="10"/>
  <c r="U111" i="10"/>
  <c r="V111" i="10"/>
  <c r="W111" i="10"/>
  <c r="Y111" i="10"/>
  <c r="Z111" i="10"/>
  <c r="AA111" i="10"/>
  <c r="AB111" i="10"/>
  <c r="AC111" i="10"/>
  <c r="AD111" i="10"/>
  <c r="R112" i="10"/>
  <c r="S112" i="10"/>
  <c r="T112" i="10"/>
  <c r="U112" i="10"/>
  <c r="V112" i="10"/>
  <c r="W112" i="10"/>
  <c r="Y112" i="10"/>
  <c r="Z112" i="10"/>
  <c r="AA112" i="10"/>
  <c r="AB112" i="10"/>
  <c r="AC112" i="10"/>
  <c r="AD112" i="10"/>
  <c r="R113" i="10"/>
  <c r="S113" i="10"/>
  <c r="T113" i="10"/>
  <c r="U113" i="10"/>
  <c r="V113" i="10"/>
  <c r="W113" i="10"/>
  <c r="Y113" i="10"/>
  <c r="Z113" i="10"/>
  <c r="AA113" i="10"/>
  <c r="AB113" i="10"/>
  <c r="AC113" i="10"/>
  <c r="AD113" i="10"/>
  <c r="R114" i="10"/>
  <c r="S114" i="10"/>
  <c r="T114" i="10"/>
  <c r="U114" i="10"/>
  <c r="V114" i="10"/>
  <c r="W114" i="10"/>
  <c r="Y114" i="10"/>
  <c r="Z114" i="10"/>
  <c r="AA114" i="10"/>
  <c r="AB114" i="10"/>
  <c r="AC114" i="10"/>
  <c r="AD114" i="10"/>
  <c r="R115" i="10"/>
  <c r="S115" i="10"/>
  <c r="T115" i="10"/>
  <c r="U115" i="10"/>
  <c r="V115" i="10"/>
  <c r="W115" i="10"/>
  <c r="Y115" i="10"/>
  <c r="Z115" i="10"/>
  <c r="AA115" i="10"/>
  <c r="AB115" i="10"/>
  <c r="AC115" i="10"/>
  <c r="AD115" i="10"/>
  <c r="R116" i="10"/>
  <c r="S116" i="10"/>
  <c r="T116" i="10"/>
  <c r="U116" i="10"/>
  <c r="V116" i="10"/>
  <c r="W116" i="10"/>
  <c r="Y116" i="10"/>
  <c r="Z116" i="10"/>
  <c r="AA116" i="10"/>
  <c r="AB116" i="10"/>
  <c r="AC116" i="10"/>
  <c r="AD116" i="10"/>
  <c r="R117" i="10"/>
  <c r="S117" i="10"/>
  <c r="T117" i="10"/>
  <c r="U117" i="10"/>
  <c r="V117" i="10"/>
  <c r="W117" i="10"/>
  <c r="Y117" i="10"/>
  <c r="Z117" i="10"/>
  <c r="AA117" i="10"/>
  <c r="AB117" i="10"/>
  <c r="AC117" i="10"/>
  <c r="AD117" i="10"/>
  <c r="R118" i="10"/>
  <c r="S118" i="10"/>
  <c r="T118" i="10"/>
  <c r="U118" i="10"/>
  <c r="V118" i="10"/>
  <c r="W118" i="10"/>
  <c r="Y118" i="10"/>
  <c r="Z118" i="10"/>
  <c r="AA118" i="10"/>
  <c r="AB118" i="10"/>
  <c r="AC118" i="10"/>
  <c r="AD118" i="10"/>
  <c r="R119" i="10"/>
  <c r="S119" i="10"/>
  <c r="T119" i="10"/>
  <c r="U119" i="10"/>
  <c r="V119" i="10"/>
  <c r="W119" i="10"/>
  <c r="Y119" i="10"/>
  <c r="Z119" i="10"/>
  <c r="AA119" i="10"/>
  <c r="AB119" i="10"/>
  <c r="AC119" i="10"/>
  <c r="AD119" i="10"/>
  <c r="R120" i="10"/>
  <c r="S120" i="10"/>
  <c r="T120" i="10"/>
  <c r="U120" i="10"/>
  <c r="V120" i="10"/>
  <c r="W120" i="10"/>
  <c r="Y120" i="10"/>
  <c r="Z120" i="10"/>
  <c r="AA120" i="10"/>
  <c r="AB120" i="10"/>
  <c r="AC120" i="10"/>
  <c r="AD120" i="10"/>
  <c r="R121" i="10"/>
  <c r="S121" i="10"/>
  <c r="T121" i="10"/>
  <c r="U121" i="10"/>
  <c r="V121" i="10"/>
  <c r="W121" i="10"/>
  <c r="Y121" i="10"/>
  <c r="Z121" i="10"/>
  <c r="AA121" i="10"/>
  <c r="AB121" i="10"/>
  <c r="AC121" i="10"/>
  <c r="AD121" i="10"/>
  <c r="R122" i="10"/>
  <c r="S122" i="10"/>
  <c r="T122" i="10"/>
  <c r="U122" i="10"/>
  <c r="V122" i="10"/>
  <c r="W122" i="10"/>
  <c r="Y122" i="10"/>
  <c r="Z122" i="10"/>
  <c r="AA122" i="10"/>
  <c r="AB122" i="10"/>
  <c r="AC122" i="10"/>
  <c r="AD122" i="10"/>
  <c r="R123" i="10"/>
  <c r="S123" i="10"/>
  <c r="T123" i="10"/>
  <c r="U123" i="10"/>
  <c r="V123" i="10"/>
  <c r="W123" i="10"/>
  <c r="Y123" i="10"/>
  <c r="Z123" i="10"/>
  <c r="AA123" i="10"/>
  <c r="AB123" i="10"/>
  <c r="AC123" i="10"/>
  <c r="AD123" i="10"/>
  <c r="R124" i="10"/>
  <c r="Y124" i="10"/>
  <c r="V124" i="10"/>
  <c r="AC124" i="10"/>
  <c r="R125" i="10"/>
  <c r="S125" i="10"/>
  <c r="T125" i="10"/>
  <c r="U125" i="10"/>
  <c r="V125" i="10"/>
  <c r="W125" i="10"/>
  <c r="Y125" i="10"/>
  <c r="Z125" i="10"/>
  <c r="AA125" i="10"/>
  <c r="AB125" i="10"/>
  <c r="AC125" i="10"/>
  <c r="AD125" i="10"/>
  <c r="R126" i="10"/>
  <c r="S126" i="10"/>
  <c r="T126" i="10"/>
  <c r="U126" i="10"/>
  <c r="V126" i="10"/>
  <c r="W126" i="10"/>
  <c r="Y126" i="10"/>
  <c r="Z126" i="10"/>
  <c r="AA126" i="10"/>
  <c r="AB126" i="10"/>
  <c r="AC126" i="10"/>
  <c r="AD126" i="10"/>
  <c r="R127" i="10"/>
  <c r="S127" i="10"/>
  <c r="T127" i="10"/>
  <c r="U127" i="10"/>
  <c r="V127" i="10"/>
  <c r="W127" i="10"/>
  <c r="Y127" i="10"/>
  <c r="Z127" i="10"/>
  <c r="AA127" i="10"/>
  <c r="AB127" i="10"/>
  <c r="AC127" i="10"/>
  <c r="AD127" i="10"/>
  <c r="R128" i="10"/>
  <c r="S128" i="10"/>
  <c r="T128" i="10"/>
  <c r="U128" i="10"/>
  <c r="V128" i="10"/>
  <c r="W128" i="10"/>
  <c r="Y128" i="10"/>
  <c r="Z128" i="10"/>
  <c r="AA128" i="10"/>
  <c r="AB128" i="10"/>
  <c r="AC128" i="10"/>
  <c r="AD128" i="10"/>
  <c r="R129" i="10"/>
  <c r="S129" i="10"/>
  <c r="T129" i="10"/>
  <c r="U129" i="10"/>
  <c r="V129" i="10"/>
  <c r="W129" i="10"/>
  <c r="Y129" i="10"/>
  <c r="Z129" i="10"/>
  <c r="AA129" i="10"/>
  <c r="AB129" i="10"/>
  <c r="AC129" i="10"/>
  <c r="AD129" i="10"/>
  <c r="R130" i="10"/>
  <c r="S130" i="10"/>
  <c r="T130" i="10"/>
  <c r="U130" i="10"/>
  <c r="V130" i="10"/>
  <c r="W130" i="10"/>
  <c r="Y130" i="10"/>
  <c r="Z130" i="10"/>
  <c r="AA130" i="10"/>
  <c r="AB130" i="10"/>
  <c r="AC130" i="10"/>
  <c r="AD130" i="10"/>
  <c r="R131" i="10"/>
  <c r="S131" i="10"/>
  <c r="T131" i="10"/>
  <c r="U131" i="10"/>
  <c r="V131" i="10"/>
  <c r="W131" i="10"/>
  <c r="Y131" i="10"/>
  <c r="Z131" i="10"/>
  <c r="AA131" i="10"/>
  <c r="AB131" i="10"/>
  <c r="AC131" i="10"/>
  <c r="AD131" i="10"/>
  <c r="R132" i="10"/>
  <c r="S132" i="10"/>
  <c r="T132" i="10"/>
  <c r="U132" i="10"/>
  <c r="V132" i="10"/>
  <c r="W132" i="10"/>
  <c r="Y132" i="10"/>
  <c r="Z132" i="10"/>
  <c r="AA132" i="10"/>
  <c r="AB132" i="10"/>
  <c r="AC132" i="10"/>
  <c r="AD132" i="10"/>
  <c r="R133" i="10"/>
  <c r="S133" i="10"/>
  <c r="T133" i="10"/>
  <c r="U133" i="10"/>
  <c r="V133" i="10"/>
  <c r="W133" i="10"/>
  <c r="Y133" i="10"/>
  <c r="Z133" i="10"/>
  <c r="AA133" i="10"/>
  <c r="AB133" i="10"/>
  <c r="AC133" i="10"/>
  <c r="AD133" i="10"/>
  <c r="R134" i="10"/>
  <c r="S134" i="10"/>
  <c r="T134" i="10"/>
  <c r="U134" i="10"/>
  <c r="V134" i="10"/>
  <c r="W134" i="10"/>
  <c r="Y134" i="10"/>
  <c r="Z134" i="10"/>
  <c r="AA134" i="10"/>
  <c r="AB134" i="10"/>
  <c r="AC134" i="10"/>
  <c r="AD134" i="10"/>
  <c r="R135" i="10"/>
  <c r="S135" i="10"/>
  <c r="T135" i="10"/>
  <c r="U135" i="10"/>
  <c r="V135" i="10"/>
  <c r="W135" i="10"/>
  <c r="Y135" i="10"/>
  <c r="Z135" i="10"/>
  <c r="AA135" i="10"/>
  <c r="AB135" i="10"/>
  <c r="AC135" i="10"/>
  <c r="AD135" i="10"/>
  <c r="R136" i="10"/>
  <c r="S136" i="10"/>
  <c r="T136" i="10"/>
  <c r="U136" i="10"/>
  <c r="V136" i="10"/>
  <c r="W136" i="10"/>
  <c r="Y136" i="10"/>
  <c r="Z136" i="10"/>
  <c r="AA136" i="10"/>
  <c r="AB136" i="10"/>
  <c r="AC136" i="10"/>
  <c r="AD136" i="10"/>
  <c r="R137" i="10"/>
  <c r="S137" i="10"/>
  <c r="T137" i="10"/>
  <c r="U137" i="10"/>
  <c r="V137" i="10"/>
  <c r="W137" i="10"/>
  <c r="Y137" i="10"/>
  <c r="Z137" i="10"/>
  <c r="AA137" i="10"/>
  <c r="AB137" i="10"/>
  <c r="AC137" i="10"/>
  <c r="AD137" i="10"/>
  <c r="R138" i="10"/>
  <c r="S138" i="10"/>
  <c r="T138" i="10"/>
  <c r="U138" i="10"/>
  <c r="V138" i="10"/>
  <c r="W138" i="10"/>
  <c r="Y138" i="10"/>
  <c r="Z138" i="10"/>
  <c r="AA138" i="10"/>
  <c r="AB138" i="10"/>
  <c r="AC138" i="10"/>
  <c r="AD138" i="10"/>
  <c r="R139" i="10"/>
  <c r="S139" i="10"/>
  <c r="T139" i="10"/>
  <c r="U139" i="10"/>
  <c r="V139" i="10"/>
  <c r="W139" i="10"/>
  <c r="Y139" i="10"/>
  <c r="Z139" i="10"/>
  <c r="AA139" i="10"/>
  <c r="AB139" i="10"/>
  <c r="AC139" i="10"/>
  <c r="AD139" i="10"/>
  <c r="R140" i="10"/>
  <c r="S140" i="10"/>
  <c r="T140" i="10"/>
  <c r="U140" i="10"/>
  <c r="V140" i="10"/>
  <c r="W140" i="10"/>
  <c r="Y140" i="10"/>
  <c r="Z140" i="10"/>
  <c r="AA140" i="10"/>
  <c r="AB140" i="10"/>
  <c r="AC140" i="10"/>
  <c r="AD140" i="10"/>
  <c r="R141" i="10"/>
  <c r="S141" i="10"/>
  <c r="T141" i="10"/>
  <c r="U141" i="10"/>
  <c r="V141" i="10"/>
  <c r="W141" i="10"/>
  <c r="Y141" i="10"/>
  <c r="Z141" i="10"/>
  <c r="AA141" i="10"/>
  <c r="AB141" i="10"/>
  <c r="AC141" i="10"/>
  <c r="AD141" i="10"/>
  <c r="R142" i="10"/>
  <c r="S142" i="10"/>
  <c r="T142" i="10"/>
  <c r="U142" i="10"/>
  <c r="V142" i="10"/>
  <c r="W142" i="10"/>
  <c r="Y142" i="10"/>
  <c r="Z142" i="10"/>
  <c r="AA142" i="10"/>
  <c r="AB142" i="10"/>
  <c r="AC142" i="10"/>
  <c r="AD142" i="10"/>
  <c r="R143" i="10"/>
  <c r="S143" i="10"/>
  <c r="T143" i="10"/>
  <c r="U143" i="10"/>
  <c r="V143" i="10"/>
  <c r="W143" i="10"/>
  <c r="Y143" i="10"/>
  <c r="Z143" i="10"/>
  <c r="AA143" i="10"/>
  <c r="AB143" i="10"/>
  <c r="AC143" i="10"/>
  <c r="AD143" i="10"/>
  <c r="R144" i="10"/>
  <c r="S144" i="10"/>
  <c r="T144" i="10"/>
  <c r="U144" i="10"/>
  <c r="V144" i="10"/>
  <c r="W144" i="10"/>
  <c r="Y144" i="10"/>
  <c r="Z144" i="10"/>
  <c r="AA144" i="10"/>
  <c r="AB144" i="10"/>
  <c r="AC144" i="10"/>
  <c r="AD144" i="10"/>
  <c r="R145" i="10"/>
  <c r="S145" i="10"/>
  <c r="T145" i="10"/>
  <c r="U145" i="10"/>
  <c r="V145" i="10"/>
  <c r="W145" i="10"/>
  <c r="Y145" i="10"/>
  <c r="Z145" i="10"/>
  <c r="AA145" i="10"/>
  <c r="AB145" i="10"/>
  <c r="AC145" i="10"/>
  <c r="AD145" i="10"/>
  <c r="R146" i="10"/>
  <c r="S146" i="10"/>
  <c r="T146" i="10"/>
  <c r="U146" i="10"/>
  <c r="V146" i="10"/>
  <c r="W146" i="10"/>
  <c r="Y146" i="10"/>
  <c r="Z146" i="10"/>
  <c r="AA146" i="10"/>
  <c r="AB146" i="10"/>
  <c r="AC146" i="10"/>
  <c r="AD146" i="10"/>
  <c r="W82" i="1"/>
  <c r="AD82" i="1"/>
  <c r="V82" i="1"/>
  <c r="AC82" i="1"/>
  <c r="U82" i="1"/>
  <c r="AB82" i="1"/>
  <c r="T82" i="1"/>
  <c r="AA82" i="1"/>
  <c r="S82" i="1"/>
  <c r="Z82" i="1"/>
  <c r="R82" i="1"/>
  <c r="Y82" i="1"/>
  <c r="W71" i="1"/>
  <c r="AD71" i="1"/>
  <c r="V71" i="1"/>
  <c r="AC71" i="1"/>
  <c r="U71" i="1"/>
  <c r="AB71" i="1"/>
  <c r="T71" i="1"/>
  <c r="AA71" i="1"/>
  <c r="S71" i="1"/>
  <c r="Z71" i="1"/>
  <c r="R71" i="1"/>
  <c r="Y71" i="1"/>
  <c r="W70" i="1"/>
  <c r="AD70" i="1"/>
  <c r="V70" i="1"/>
  <c r="AC70" i="1"/>
  <c r="U70" i="1"/>
  <c r="AB70" i="1"/>
  <c r="T70" i="1"/>
  <c r="AA70" i="1"/>
  <c r="S70" i="1"/>
  <c r="Z70" i="1"/>
  <c r="R70" i="1"/>
  <c r="Y70" i="1"/>
  <c r="W46" i="1"/>
  <c r="AD46" i="1"/>
  <c r="V46" i="1"/>
  <c r="AC46" i="1"/>
  <c r="U46" i="1"/>
  <c r="AB46" i="1"/>
  <c r="T46" i="1"/>
  <c r="AA46" i="1"/>
  <c r="S46" i="1"/>
  <c r="Z46" i="1"/>
  <c r="R46" i="1"/>
  <c r="Y46" i="1"/>
  <c r="W54" i="1"/>
  <c r="AD54" i="1"/>
  <c r="V54" i="1"/>
  <c r="AC54" i="1"/>
  <c r="U54" i="1"/>
  <c r="AB54" i="1"/>
  <c r="T54" i="1"/>
  <c r="AA54" i="1"/>
  <c r="S54" i="1"/>
  <c r="Z54" i="1"/>
  <c r="R54" i="1"/>
  <c r="Y54" i="1"/>
  <c r="R16" i="1"/>
  <c r="S16" i="1"/>
  <c r="T16" i="1"/>
  <c r="U16" i="1"/>
  <c r="V16" i="1"/>
  <c r="W16" i="1"/>
  <c r="Y16" i="1"/>
  <c r="Z16" i="1"/>
  <c r="AA16" i="1"/>
  <c r="AB16" i="1"/>
  <c r="AC16" i="1"/>
  <c r="AD16" i="1"/>
  <c r="R17" i="1"/>
  <c r="S17" i="1"/>
  <c r="T17" i="1"/>
  <c r="U17" i="1"/>
  <c r="V17" i="1"/>
  <c r="W17" i="1"/>
  <c r="Y17" i="1"/>
  <c r="Z17" i="1"/>
  <c r="AA17" i="1"/>
  <c r="AB17" i="1"/>
  <c r="AC17" i="1"/>
  <c r="AD17" i="1"/>
  <c r="I85" i="1"/>
  <c r="J85" i="1"/>
  <c r="K85" i="1"/>
  <c r="L85" i="1"/>
  <c r="R78" i="1"/>
  <c r="Y78" i="1"/>
  <c r="S78" i="1"/>
  <c r="Z78" i="1"/>
  <c r="T78" i="1"/>
  <c r="AA78" i="1"/>
  <c r="U78" i="1"/>
  <c r="AB78" i="1"/>
  <c r="V78" i="1"/>
  <c r="AC78" i="1"/>
  <c r="W78" i="1"/>
  <c r="AD78" i="1"/>
  <c r="R79" i="1"/>
  <c r="Y79" i="1"/>
  <c r="S79" i="1"/>
  <c r="Z79" i="1"/>
  <c r="T79" i="1"/>
  <c r="AA79" i="1"/>
  <c r="U79" i="1"/>
  <c r="AB79" i="1"/>
  <c r="V79" i="1"/>
  <c r="AC79" i="1"/>
  <c r="W79" i="1"/>
  <c r="AD79" i="1"/>
  <c r="R80" i="1"/>
  <c r="Y80" i="1"/>
  <c r="S80" i="1"/>
  <c r="Z80" i="1"/>
  <c r="T80" i="1"/>
  <c r="AA80" i="1"/>
  <c r="U80" i="1"/>
  <c r="AB80" i="1"/>
  <c r="V80" i="1"/>
  <c r="AC80" i="1"/>
  <c r="W80" i="1"/>
  <c r="AD80" i="1"/>
  <c r="W77" i="1"/>
  <c r="AD77" i="1"/>
  <c r="V77" i="1"/>
  <c r="AC77" i="1"/>
  <c r="U77" i="1"/>
  <c r="AB77" i="1"/>
  <c r="T77" i="1"/>
  <c r="AA77" i="1"/>
  <c r="S77" i="1"/>
  <c r="Z77" i="1"/>
  <c r="R77" i="1"/>
  <c r="Y77" i="1"/>
  <c r="W75" i="1"/>
  <c r="AD75" i="1"/>
  <c r="V75" i="1"/>
  <c r="AC75" i="1"/>
  <c r="U75" i="1"/>
  <c r="AB75" i="1"/>
  <c r="T75" i="1"/>
  <c r="AA75" i="1"/>
  <c r="S75" i="1"/>
  <c r="Z75" i="1"/>
  <c r="R75" i="1"/>
  <c r="Y75" i="1"/>
  <c r="R73" i="1"/>
  <c r="Y73" i="1"/>
  <c r="S73" i="1"/>
  <c r="Z73" i="1"/>
  <c r="T73" i="1"/>
  <c r="AA73" i="1"/>
  <c r="U73" i="1"/>
  <c r="AB73" i="1"/>
  <c r="V73" i="1"/>
  <c r="AC73" i="1"/>
  <c r="W73" i="1"/>
  <c r="AD73" i="1"/>
  <c r="W72" i="1"/>
  <c r="AD72" i="1"/>
  <c r="V72" i="1"/>
  <c r="AC72" i="1"/>
  <c r="U72" i="1"/>
  <c r="AB72" i="1"/>
  <c r="T72" i="1"/>
  <c r="AA72" i="1"/>
  <c r="S72" i="1"/>
  <c r="Z72" i="1"/>
  <c r="R72" i="1"/>
  <c r="Y72" i="1"/>
  <c r="W69" i="1"/>
  <c r="AD69" i="1"/>
  <c r="V69" i="1"/>
  <c r="AC69" i="1"/>
  <c r="U69" i="1"/>
  <c r="AB69" i="1"/>
  <c r="T69" i="1"/>
  <c r="AA69" i="1"/>
  <c r="S69" i="1"/>
  <c r="Z69" i="1"/>
  <c r="R69" i="1"/>
  <c r="Y69" i="1"/>
  <c r="W68" i="1"/>
  <c r="AD68" i="1"/>
  <c r="V68" i="1"/>
  <c r="AC68" i="1"/>
  <c r="U68" i="1"/>
  <c r="AB68" i="1"/>
  <c r="T68" i="1"/>
  <c r="AA68" i="1"/>
  <c r="S68" i="1"/>
  <c r="Z68" i="1"/>
  <c r="R68" i="1"/>
  <c r="Y68" i="1"/>
  <c r="W67" i="1"/>
  <c r="AD67" i="1"/>
  <c r="V67" i="1"/>
  <c r="AC67" i="1"/>
  <c r="U67" i="1"/>
  <c r="AB67" i="1"/>
  <c r="T67" i="1"/>
  <c r="AA67" i="1"/>
  <c r="S67" i="1"/>
  <c r="Z67" i="1"/>
  <c r="R67" i="1"/>
  <c r="Y67" i="1"/>
  <c r="W65" i="1"/>
  <c r="AD65" i="1"/>
  <c r="V65" i="1"/>
  <c r="AC65" i="1"/>
  <c r="U65" i="1"/>
  <c r="AB65" i="1"/>
  <c r="T65" i="1"/>
  <c r="AA65" i="1"/>
  <c r="S65" i="1"/>
  <c r="Z65" i="1"/>
  <c r="R65" i="1"/>
  <c r="Y65" i="1"/>
  <c r="W64" i="1"/>
  <c r="AD64" i="1"/>
  <c r="V64" i="1"/>
  <c r="AC64" i="1"/>
  <c r="U64" i="1"/>
  <c r="AB64" i="1"/>
  <c r="T64" i="1"/>
  <c r="AA64" i="1"/>
  <c r="S64" i="1"/>
  <c r="Z64" i="1"/>
  <c r="R64" i="1"/>
  <c r="Y64" i="1"/>
  <c r="W63" i="1"/>
  <c r="AD63" i="1"/>
  <c r="V63" i="1"/>
  <c r="AC63" i="1"/>
  <c r="U63" i="1"/>
  <c r="AB63" i="1"/>
  <c r="T63" i="1"/>
  <c r="AA63" i="1"/>
  <c r="S63" i="1"/>
  <c r="Z63" i="1"/>
  <c r="R63" i="1"/>
  <c r="Y63" i="1"/>
  <c r="W62" i="1"/>
  <c r="AD62" i="1"/>
  <c r="V62" i="1"/>
  <c r="AC62" i="1"/>
  <c r="U62" i="1"/>
  <c r="AB62" i="1"/>
  <c r="T62" i="1"/>
  <c r="AA62" i="1"/>
  <c r="S62" i="1"/>
  <c r="Z62" i="1"/>
  <c r="R62" i="1"/>
  <c r="Y62" i="1"/>
  <c r="R35" i="1"/>
  <c r="Y35" i="1"/>
  <c r="S35" i="1"/>
  <c r="Z35" i="1"/>
  <c r="T35" i="1"/>
  <c r="AA35" i="1"/>
  <c r="U35" i="1"/>
  <c r="AB35" i="1"/>
  <c r="V35" i="1"/>
  <c r="AC35" i="1"/>
  <c r="W35" i="1"/>
  <c r="AD35" i="1"/>
  <c r="R36" i="1"/>
  <c r="Y36" i="1"/>
  <c r="S36" i="1"/>
  <c r="Z36" i="1"/>
  <c r="T36" i="1"/>
  <c r="AA36" i="1"/>
  <c r="U36" i="1"/>
  <c r="AB36" i="1"/>
  <c r="V36" i="1"/>
  <c r="AC36" i="1"/>
  <c r="W36" i="1"/>
  <c r="AD36" i="1"/>
  <c r="R37" i="1"/>
  <c r="Y37" i="1"/>
  <c r="S37" i="1"/>
  <c r="Z37" i="1"/>
  <c r="T37" i="1"/>
  <c r="AA37" i="1"/>
  <c r="U37" i="1"/>
  <c r="AB37" i="1"/>
  <c r="V37" i="1"/>
  <c r="AC37" i="1"/>
  <c r="W37" i="1"/>
  <c r="AD37" i="1"/>
  <c r="R38" i="1"/>
  <c r="Y38" i="1"/>
  <c r="S38" i="1"/>
  <c r="Z38" i="1"/>
  <c r="T38" i="1"/>
  <c r="AA38" i="1"/>
  <c r="U38" i="1"/>
  <c r="AB38" i="1"/>
  <c r="V38" i="1"/>
  <c r="AC38" i="1"/>
  <c r="W38" i="1"/>
  <c r="AD38" i="1"/>
  <c r="R39" i="1"/>
  <c r="Y39" i="1"/>
  <c r="S39" i="1"/>
  <c r="Z39" i="1"/>
  <c r="T39" i="1"/>
  <c r="AA39" i="1"/>
  <c r="U39" i="1"/>
  <c r="AB39" i="1"/>
  <c r="V39" i="1"/>
  <c r="AC39" i="1"/>
  <c r="W39" i="1"/>
  <c r="AD39" i="1"/>
  <c r="R40" i="1"/>
  <c r="Y40" i="1"/>
  <c r="S40" i="1"/>
  <c r="Z40" i="1"/>
  <c r="T40" i="1"/>
  <c r="AA40" i="1"/>
  <c r="U40" i="1"/>
  <c r="AB40" i="1"/>
  <c r="V40" i="1"/>
  <c r="AC40" i="1"/>
  <c r="W40" i="1"/>
  <c r="AD40" i="1"/>
  <c r="R41" i="1"/>
  <c r="Y41" i="1"/>
  <c r="S41" i="1"/>
  <c r="Z41" i="1"/>
  <c r="T41" i="1"/>
  <c r="AA41" i="1"/>
  <c r="U41" i="1"/>
  <c r="AB41" i="1"/>
  <c r="V41" i="1"/>
  <c r="AC41" i="1"/>
  <c r="W41" i="1"/>
  <c r="AD41" i="1"/>
  <c r="R43" i="1"/>
  <c r="Y43" i="1"/>
  <c r="S43" i="1"/>
  <c r="Z43" i="1"/>
  <c r="T43" i="1"/>
  <c r="AA43" i="1"/>
  <c r="U43" i="1"/>
  <c r="AB43" i="1"/>
  <c r="V43" i="1"/>
  <c r="AC43" i="1"/>
  <c r="W43" i="1"/>
  <c r="AD43" i="1"/>
  <c r="R44" i="1"/>
  <c r="Y44" i="1"/>
  <c r="S44" i="1"/>
  <c r="Z44" i="1"/>
  <c r="T44" i="1"/>
  <c r="AA44" i="1"/>
  <c r="U44" i="1"/>
  <c r="AB44" i="1"/>
  <c r="V44" i="1"/>
  <c r="AC44" i="1"/>
  <c r="W44" i="1"/>
  <c r="AD44" i="1"/>
  <c r="R53" i="1"/>
  <c r="Y53" i="1"/>
  <c r="S53" i="1"/>
  <c r="Z53" i="1"/>
  <c r="T53" i="1"/>
  <c r="AA53" i="1"/>
  <c r="U53" i="1"/>
  <c r="AB53" i="1"/>
  <c r="V53" i="1"/>
  <c r="AC53" i="1"/>
  <c r="W53" i="1"/>
  <c r="AD53" i="1"/>
  <c r="R45" i="1"/>
  <c r="Y45" i="1"/>
  <c r="S45" i="1"/>
  <c r="Z45" i="1"/>
  <c r="T45" i="1"/>
  <c r="AA45" i="1"/>
  <c r="U45" i="1"/>
  <c r="AB45" i="1"/>
  <c r="V45" i="1"/>
  <c r="AC45" i="1"/>
  <c r="W45" i="1"/>
  <c r="AD45" i="1"/>
  <c r="R47" i="1"/>
  <c r="Y47" i="1"/>
  <c r="S47" i="1"/>
  <c r="Z47" i="1"/>
  <c r="T47" i="1"/>
  <c r="AA47" i="1"/>
  <c r="U47" i="1"/>
  <c r="AB47" i="1"/>
  <c r="V47" i="1"/>
  <c r="AC47" i="1"/>
  <c r="W47" i="1"/>
  <c r="AD47" i="1"/>
  <c r="R48" i="1"/>
  <c r="Y48" i="1"/>
  <c r="S48" i="1"/>
  <c r="Z48" i="1"/>
  <c r="T48" i="1"/>
  <c r="AA48" i="1"/>
  <c r="U48" i="1"/>
  <c r="AB48" i="1"/>
  <c r="V48" i="1"/>
  <c r="AC48" i="1"/>
  <c r="W48" i="1"/>
  <c r="AD48" i="1"/>
  <c r="R55" i="1"/>
  <c r="Y55" i="1"/>
  <c r="S55" i="1"/>
  <c r="Z55" i="1"/>
  <c r="T55" i="1"/>
  <c r="AA55" i="1"/>
  <c r="U55" i="1"/>
  <c r="AB55" i="1"/>
  <c r="V55" i="1"/>
  <c r="AC55" i="1"/>
  <c r="W55" i="1"/>
  <c r="AD55" i="1"/>
  <c r="R49" i="1"/>
  <c r="Y49" i="1"/>
  <c r="S49" i="1"/>
  <c r="Z49" i="1"/>
  <c r="T49" i="1"/>
  <c r="AA49" i="1"/>
  <c r="U49" i="1"/>
  <c r="AB49" i="1"/>
  <c r="V49" i="1"/>
  <c r="AC49" i="1"/>
  <c r="W49" i="1"/>
  <c r="AD49" i="1"/>
  <c r="R50" i="1"/>
  <c r="Y50" i="1"/>
  <c r="S50" i="1"/>
  <c r="Z50" i="1"/>
  <c r="T50" i="1"/>
  <c r="AA50" i="1"/>
  <c r="U50" i="1"/>
  <c r="AB50" i="1"/>
  <c r="V50" i="1"/>
  <c r="AC50" i="1"/>
  <c r="W50" i="1"/>
  <c r="AD50" i="1"/>
  <c r="R51" i="1"/>
  <c r="Y51" i="1"/>
  <c r="S51" i="1"/>
  <c r="Z51" i="1"/>
  <c r="T51" i="1"/>
  <c r="AA51" i="1"/>
  <c r="U51" i="1"/>
  <c r="AB51" i="1"/>
  <c r="V51" i="1"/>
  <c r="AC51" i="1"/>
  <c r="W51" i="1"/>
  <c r="AD51" i="1"/>
  <c r="W34" i="1"/>
  <c r="AD34" i="1"/>
  <c r="V34" i="1"/>
  <c r="AC34" i="1"/>
  <c r="U34" i="1"/>
  <c r="AB34" i="1"/>
  <c r="T34" i="1"/>
  <c r="AA34" i="1"/>
  <c r="S34" i="1"/>
  <c r="Z34" i="1"/>
  <c r="R34" i="1"/>
  <c r="Y34" i="1"/>
  <c r="W33" i="1"/>
  <c r="AD33" i="1"/>
  <c r="V33" i="1"/>
  <c r="AC33" i="1"/>
  <c r="U33" i="1"/>
  <c r="AB33" i="1"/>
  <c r="T33" i="1"/>
  <c r="AA33" i="1"/>
  <c r="S33" i="1"/>
  <c r="Z33" i="1"/>
  <c r="R33" i="1"/>
  <c r="Y33" i="1"/>
  <c r="W32" i="1"/>
  <c r="AD32" i="1"/>
  <c r="V32" i="1"/>
  <c r="AC32" i="1"/>
  <c r="U32" i="1"/>
  <c r="AB32" i="1"/>
  <c r="T32" i="1"/>
  <c r="AA32" i="1"/>
  <c r="S32" i="1"/>
  <c r="Z32" i="1"/>
  <c r="R32" i="1"/>
  <c r="Y32" i="1"/>
  <c r="R27" i="1"/>
  <c r="Y27" i="1"/>
  <c r="S27" i="1"/>
  <c r="Z27" i="1"/>
  <c r="T27" i="1"/>
  <c r="AA27" i="1"/>
  <c r="U27" i="1"/>
  <c r="AB27" i="1"/>
  <c r="V27" i="1"/>
  <c r="AC27" i="1"/>
  <c r="W27" i="1"/>
  <c r="AD27" i="1"/>
  <c r="R29" i="1"/>
  <c r="Y29" i="1"/>
  <c r="S29" i="1"/>
  <c r="Z29" i="1"/>
  <c r="T29" i="1"/>
  <c r="AA29" i="1"/>
  <c r="U29" i="1"/>
  <c r="AB29" i="1"/>
  <c r="V29" i="1"/>
  <c r="AC29" i="1"/>
  <c r="W29" i="1"/>
  <c r="AD29" i="1"/>
  <c r="R28" i="1"/>
  <c r="Y28" i="1"/>
  <c r="S28" i="1"/>
  <c r="Z28" i="1"/>
  <c r="T28" i="1"/>
  <c r="AA28" i="1"/>
  <c r="U28" i="1"/>
  <c r="AB28" i="1"/>
  <c r="V28" i="1"/>
  <c r="AC28" i="1"/>
  <c r="W28" i="1"/>
  <c r="AD28" i="1"/>
  <c r="R18" i="1"/>
  <c r="Y18" i="1"/>
  <c r="S18" i="1"/>
  <c r="Z18" i="1"/>
  <c r="T18" i="1"/>
  <c r="AA18" i="1"/>
  <c r="U18" i="1"/>
  <c r="AB18" i="1"/>
  <c r="V18" i="1"/>
  <c r="AC18" i="1"/>
  <c r="W18" i="1"/>
  <c r="AD18" i="1"/>
  <c r="R25" i="1"/>
  <c r="Y25" i="1"/>
  <c r="S25" i="1"/>
  <c r="Z25" i="1"/>
  <c r="T25" i="1"/>
  <c r="AA25" i="1"/>
  <c r="U25" i="1"/>
  <c r="AB25" i="1"/>
  <c r="V25" i="1"/>
  <c r="AC25" i="1"/>
  <c r="W25" i="1"/>
  <c r="AD25" i="1"/>
  <c r="R26" i="1"/>
  <c r="Y26" i="1"/>
  <c r="S26" i="1"/>
  <c r="Z26" i="1"/>
  <c r="T26" i="1"/>
  <c r="AA26" i="1"/>
  <c r="U26" i="1"/>
  <c r="AB26" i="1"/>
  <c r="V26" i="1"/>
  <c r="AC26" i="1"/>
  <c r="W26" i="1"/>
  <c r="AD26" i="1"/>
  <c r="R19" i="1"/>
  <c r="Y19" i="1"/>
  <c r="S19" i="1"/>
  <c r="Z19" i="1"/>
  <c r="T19" i="1"/>
  <c r="AA19" i="1"/>
  <c r="U19" i="1"/>
  <c r="AB19" i="1"/>
  <c r="V19" i="1"/>
  <c r="AC19" i="1"/>
  <c r="W19" i="1"/>
  <c r="AD19" i="1"/>
  <c r="R20" i="1"/>
  <c r="Y20" i="1"/>
  <c r="S20" i="1"/>
  <c r="Z20" i="1"/>
  <c r="T20" i="1"/>
  <c r="AA20" i="1"/>
  <c r="U20" i="1"/>
  <c r="AB20" i="1"/>
  <c r="V20" i="1"/>
  <c r="AC20" i="1"/>
  <c r="W20" i="1"/>
  <c r="AD20" i="1"/>
  <c r="R21" i="1"/>
  <c r="Y21" i="1"/>
  <c r="S21" i="1"/>
  <c r="Z21" i="1"/>
  <c r="T21" i="1"/>
  <c r="AA21" i="1"/>
  <c r="U21" i="1"/>
  <c r="AB21" i="1"/>
  <c r="V21" i="1"/>
  <c r="AC21" i="1"/>
  <c r="W21" i="1"/>
  <c r="AD21" i="1"/>
  <c r="R23" i="1"/>
  <c r="Y23" i="1"/>
  <c r="S23" i="1"/>
  <c r="Z23" i="1"/>
  <c r="T23" i="1"/>
  <c r="AA23" i="1"/>
  <c r="U23" i="1"/>
  <c r="AB23" i="1"/>
  <c r="V23" i="1"/>
  <c r="AC23" i="1"/>
  <c r="W23" i="1"/>
  <c r="AD23" i="1"/>
  <c r="W15" i="1"/>
  <c r="AD15" i="1"/>
  <c r="V15" i="1"/>
  <c r="AC15" i="1"/>
  <c r="U15" i="1"/>
  <c r="AB15" i="1"/>
  <c r="T15" i="1"/>
  <c r="AA15" i="1"/>
  <c r="S15" i="1"/>
  <c r="Z15" i="1"/>
  <c r="R15" i="1"/>
  <c r="Y15" i="1"/>
  <c r="W14" i="1"/>
  <c r="AD14" i="1"/>
  <c r="V14" i="1"/>
  <c r="AC14" i="1"/>
  <c r="U14" i="1"/>
  <c r="AB14" i="1"/>
  <c r="T14" i="1"/>
  <c r="AA14" i="1"/>
  <c r="S14" i="1"/>
  <c r="Z14" i="1"/>
  <c r="R14" i="1"/>
  <c r="Y14" i="1"/>
  <c r="W13" i="1"/>
  <c r="AD13" i="1"/>
  <c r="V13" i="1"/>
  <c r="AC13" i="1"/>
  <c r="U13" i="1"/>
  <c r="AB13" i="1"/>
  <c r="T13" i="1"/>
  <c r="AA13" i="1"/>
  <c r="S13" i="1"/>
  <c r="Z13" i="1"/>
  <c r="Y13" i="1"/>
  <c r="R11" i="1"/>
  <c r="Y11" i="1"/>
  <c r="S11" i="1"/>
  <c r="Z11" i="1"/>
  <c r="T11" i="1"/>
  <c r="AA11" i="1"/>
  <c r="U11" i="1"/>
  <c r="AB11" i="1"/>
  <c r="V11" i="1"/>
  <c r="AC11" i="1"/>
  <c r="W11" i="1"/>
  <c r="AD11" i="1"/>
  <c r="W87" i="1"/>
  <c r="V87" i="1"/>
  <c r="U87" i="1"/>
  <c r="T87" i="1"/>
  <c r="S87" i="1"/>
  <c r="R87" i="1"/>
  <c r="W86" i="1"/>
  <c r="V86" i="1"/>
  <c r="U86" i="1"/>
  <c r="T86" i="1"/>
  <c r="S86" i="1"/>
  <c r="R86" i="1"/>
  <c r="W85" i="1"/>
  <c r="V85" i="1"/>
  <c r="U85" i="1"/>
  <c r="T85" i="1"/>
  <c r="S85" i="1"/>
  <c r="R85" i="1"/>
  <c r="W15" i="10"/>
  <c r="AD15" i="10"/>
  <c r="S15" i="10"/>
  <c r="Z15" i="10"/>
  <c r="W60" i="1"/>
  <c r="AD60" i="1"/>
  <c r="U59" i="1"/>
  <c r="AB59" i="1"/>
  <c r="V49" i="10"/>
  <c r="AC49" i="10"/>
  <c r="T49" i="10"/>
  <c r="AA49" i="10"/>
  <c r="V60" i="1"/>
  <c r="AC60" i="1"/>
  <c r="T60" i="1"/>
  <c r="AA60" i="1"/>
  <c r="V59" i="1"/>
  <c r="AC59" i="1"/>
  <c r="T59" i="1"/>
  <c r="AA59" i="1"/>
  <c r="V58" i="1"/>
  <c r="AC58" i="1"/>
  <c r="T58" i="1"/>
  <c r="AA58" i="1"/>
  <c r="W59" i="1"/>
  <c r="AD59" i="1"/>
  <c r="T124" i="10"/>
  <c r="AA124" i="10"/>
  <c r="W49" i="10"/>
  <c r="AD49" i="10"/>
  <c r="U49" i="10"/>
  <c r="AB49" i="10"/>
  <c r="S49" i="10"/>
  <c r="Z49" i="10"/>
  <c r="R15" i="10"/>
  <c r="Y15" i="10"/>
  <c r="T9" i="10"/>
  <c r="AA9" i="10"/>
  <c r="V9" i="10"/>
  <c r="AC9" i="10"/>
  <c r="S9" i="10"/>
  <c r="Z9" i="10"/>
  <c r="R59" i="1"/>
  <c r="Y59" i="1"/>
  <c r="U60" i="1"/>
  <c r="AB60" i="1"/>
  <c r="T57" i="1"/>
  <c r="AA57" i="1"/>
  <c r="U58" i="1"/>
  <c r="AB58" i="1"/>
  <c r="S59" i="1"/>
  <c r="Z59" i="1"/>
  <c r="S60" i="1"/>
  <c r="Z60" i="1"/>
  <c r="R60" i="1"/>
  <c r="Y60" i="1"/>
  <c r="V101" i="10"/>
  <c r="AC101" i="10"/>
  <c r="W101" i="10"/>
  <c r="AD101" i="10"/>
  <c r="R101" i="10"/>
  <c r="Y101" i="10"/>
  <c r="S101" i="10"/>
  <c r="Z101" i="10"/>
  <c r="W9" i="10"/>
  <c r="AD9" i="10"/>
  <c r="T101" i="10"/>
  <c r="AA101" i="10"/>
  <c r="T80" i="10"/>
  <c r="AA80" i="10"/>
  <c r="U101" i="10"/>
  <c r="AB101" i="10"/>
  <c r="R57" i="1"/>
  <c r="Y57" i="1"/>
  <c r="V57" i="1"/>
  <c r="AC57" i="1"/>
  <c r="W124" i="10"/>
  <c r="AD124" i="10"/>
  <c r="U124" i="10"/>
  <c r="AB124" i="10"/>
  <c r="S124" i="10"/>
  <c r="Z124" i="10"/>
  <c r="S57" i="1"/>
  <c r="Z57" i="1"/>
  <c r="U57" i="1"/>
  <c r="AB57" i="1"/>
  <c r="W57" i="1"/>
  <c r="AD57" i="1"/>
  <c r="R58" i="1"/>
  <c r="Y58" i="1"/>
  <c r="U9" i="10"/>
  <c r="AB9" i="10"/>
  <c r="R9" i="10"/>
  <c r="Y9" i="10"/>
  <c r="R31" i="1"/>
  <c r="Y31" i="1"/>
  <c r="W56" i="1"/>
  <c r="AD56" i="1"/>
  <c r="S56" i="1"/>
  <c r="Z56" i="1"/>
  <c r="U56" i="1"/>
  <c r="AB56" i="1"/>
  <c r="S58" i="1"/>
  <c r="Z58" i="1"/>
  <c r="W58" i="1"/>
  <c r="AD58" i="1"/>
  <c r="V56" i="1"/>
  <c r="AC56" i="1"/>
  <c r="R56" i="1"/>
  <c r="Y56" i="1"/>
  <c r="R49" i="10"/>
  <c r="Y49" i="10"/>
  <c r="T56" i="1"/>
  <c r="AA56" i="1"/>
  <c r="R80" i="10"/>
  <c r="Y80" i="10"/>
  <c r="U80" i="10"/>
  <c r="AB80" i="10"/>
  <c r="S80" i="10"/>
  <c r="Z80" i="10"/>
  <c r="W80" i="10"/>
  <c r="AD80" i="10"/>
  <c r="V80" i="10"/>
  <c r="AC80" i="10"/>
  <c r="V31" i="1"/>
  <c r="AC31" i="1"/>
  <c r="W31" i="1"/>
  <c r="AD31" i="1"/>
  <c r="T10" i="1"/>
  <c r="AA10" i="1"/>
  <c r="S31" i="1"/>
  <c r="Z31" i="1"/>
  <c r="K9" i="1"/>
  <c r="R10" i="1"/>
  <c r="Y10" i="1"/>
  <c r="I9" i="1"/>
  <c r="U31" i="1"/>
  <c r="AB31" i="1"/>
  <c r="T31" i="1"/>
  <c r="AA31" i="1"/>
  <c r="W10" i="1"/>
  <c r="AD10" i="1"/>
  <c r="V10" i="1"/>
  <c r="AC10" i="1"/>
  <c r="U10" i="1"/>
  <c r="AB10" i="1"/>
  <c r="L9" i="1"/>
  <c r="U9" i="1"/>
  <c r="AB9" i="1"/>
  <c r="S10" i="1"/>
  <c r="Z10" i="1"/>
  <c r="J9" i="1"/>
  <c r="S9" i="1"/>
  <c r="Z9" i="1"/>
  <c r="T9" i="1"/>
  <c r="AA9" i="1"/>
  <c r="V9" i="1"/>
  <c r="AC9" i="1"/>
  <c r="W9" i="1"/>
  <c r="AD9" i="1"/>
  <c r="R9" i="1"/>
  <c r="Y9" i="1"/>
  <c r="O11" i="1"/>
  <c r="O43" i="1"/>
  <c r="O62" i="1"/>
  <c r="O77" i="1"/>
  <c r="O71" i="1"/>
  <c r="O330" i="10"/>
  <c r="O278" i="10"/>
  <c r="O226" i="10"/>
  <c r="O225" i="10"/>
  <c r="O172" i="10"/>
  <c r="O120" i="10"/>
  <c r="P31" i="1"/>
  <c r="P10" i="1"/>
  <c r="P9" i="1"/>
  <c r="O9" i="1"/>
  <c r="O10" i="1"/>
  <c r="O56" i="1"/>
  <c r="O31" i="1"/>
  <c r="O9" i="10"/>
  <c r="O57" i="1"/>
  <c r="O58" i="1"/>
  <c r="O59" i="1"/>
  <c r="O60" i="1"/>
</calcChain>
</file>

<file path=xl/sharedStrings.xml><?xml version="1.0" encoding="utf-8"?>
<sst xmlns="http://schemas.openxmlformats.org/spreadsheetml/2006/main" count="7091" uniqueCount="2066">
  <si>
    <t>Total Clinical Staff</t>
  </si>
  <si>
    <t>Paediatric Nursing</t>
  </si>
  <si>
    <t>Community Services</t>
  </si>
  <si>
    <t>Allied Health Professionals</t>
  </si>
  <si>
    <t>Dietetics</t>
  </si>
  <si>
    <t>Occupational Therapy</t>
  </si>
  <si>
    <t>Physiotherapy</t>
  </si>
  <si>
    <t>Other Scientific, Therapeutic and Technical Staff</t>
  </si>
  <si>
    <t>Clinical Psychology</t>
  </si>
  <si>
    <t>Psychotherapy</t>
  </si>
  <si>
    <t>Pharmacy</t>
  </si>
  <si>
    <t>Dental</t>
  </si>
  <si>
    <t>Social Services</t>
  </si>
  <si>
    <t>Physiological Sciences</t>
  </si>
  <si>
    <t>Qualified Ambulance Service Staff</t>
  </si>
  <si>
    <t>Admin and Estates staff</t>
  </si>
  <si>
    <t>N3H</t>
  </si>
  <si>
    <t>Occ Code</t>
  </si>
  <si>
    <t>Occ Code Description</t>
  </si>
  <si>
    <t>001</t>
  </si>
  <si>
    <t>General (Internal) Medicine</t>
  </si>
  <si>
    <t>Medical &amp; Dental</t>
  </si>
  <si>
    <t>002</t>
  </si>
  <si>
    <t>Paediatrics</t>
  </si>
  <si>
    <t>003</t>
  </si>
  <si>
    <t>Infectious Diseases</t>
  </si>
  <si>
    <t>004</t>
  </si>
  <si>
    <t>Respiratory Medicine</t>
  </si>
  <si>
    <t>005</t>
  </si>
  <si>
    <t>Dermatology</t>
  </si>
  <si>
    <t>006</t>
  </si>
  <si>
    <t>Neurology</t>
  </si>
  <si>
    <t>007</t>
  </si>
  <si>
    <t>Cardiology</t>
  </si>
  <si>
    <t>008</t>
  </si>
  <si>
    <t>Rheumatology</t>
  </si>
  <si>
    <t>009</t>
  </si>
  <si>
    <t>Genito-Urinary Medicine</t>
  </si>
  <si>
    <t>010</t>
  </si>
  <si>
    <t>Clinical Pharmacology and Therapeutics</t>
  </si>
  <si>
    <t>011</t>
  </si>
  <si>
    <t>Geriatric Medicine</t>
  </si>
  <si>
    <t>012</t>
  </si>
  <si>
    <t>Medical Oncology</t>
  </si>
  <si>
    <t>013</t>
  </si>
  <si>
    <t>Clinical Physiology</t>
  </si>
  <si>
    <t>014</t>
  </si>
  <si>
    <t>Clinical Neurophysiology</t>
  </si>
  <si>
    <t>015</t>
  </si>
  <si>
    <t>Renal Medicine</t>
  </si>
  <si>
    <t>016</t>
  </si>
  <si>
    <t>Nuclear Medicine</t>
  </si>
  <si>
    <t>017</t>
  </si>
  <si>
    <t>Endocrinology and Diabetes Mellitus</t>
  </si>
  <si>
    <t>018</t>
  </si>
  <si>
    <t>Gastro-enterology</t>
  </si>
  <si>
    <t>019</t>
  </si>
  <si>
    <t>Audiological Medicine</t>
  </si>
  <si>
    <t>020</t>
  </si>
  <si>
    <t>Clinical Genetics</t>
  </si>
  <si>
    <t>021</t>
  </si>
  <si>
    <t>General Surgery</t>
  </si>
  <si>
    <t>Surgery</t>
  </si>
  <si>
    <t>022</t>
  </si>
  <si>
    <t>Paediatric Surgery</t>
  </si>
  <si>
    <t>023</t>
  </si>
  <si>
    <t>Otolaryngology</t>
  </si>
  <si>
    <t>024</t>
  </si>
  <si>
    <t>Trauma and Orthopaedic Surgery</t>
  </si>
  <si>
    <t>025</t>
  </si>
  <si>
    <t>Ophthalmology</t>
  </si>
  <si>
    <t>026</t>
  </si>
  <si>
    <t>Clinical Oncology</t>
  </si>
  <si>
    <t>027</t>
  </si>
  <si>
    <t>Urology</t>
  </si>
  <si>
    <t>028</t>
  </si>
  <si>
    <t>Plastic Surgery</t>
  </si>
  <si>
    <t>029</t>
  </si>
  <si>
    <t>Cardio-thoracic Surgery</t>
  </si>
  <si>
    <t>030</t>
  </si>
  <si>
    <t>Accident and Emergency Medicine</t>
  </si>
  <si>
    <t>Accident &amp; Emergency</t>
  </si>
  <si>
    <t>031</t>
  </si>
  <si>
    <t>Neurosurgery</t>
  </si>
  <si>
    <t>032</t>
  </si>
  <si>
    <t>Tropical Medicine</t>
  </si>
  <si>
    <t>033</t>
  </si>
  <si>
    <t>Allergy</t>
  </si>
  <si>
    <t>034</t>
  </si>
  <si>
    <t>Intensive Care Medicine</t>
  </si>
  <si>
    <t>Anaesthetics</t>
  </si>
  <si>
    <t>035</t>
  </si>
  <si>
    <t>Acute Internal Medicine</t>
  </si>
  <si>
    <t>040</t>
  </si>
  <si>
    <t>Obstetrics and Gynaecology</t>
  </si>
  <si>
    <t>041</t>
  </si>
  <si>
    <t>Hospital Doctor- Community Sexual and Reproductive Health</t>
  </si>
  <si>
    <t>049</t>
  </si>
  <si>
    <t>Paediatric Neurology</t>
  </si>
  <si>
    <t>051</t>
  </si>
  <si>
    <t>Psychiatry of Learning Disability</t>
  </si>
  <si>
    <t>Psychiatry</t>
  </si>
  <si>
    <t>052</t>
  </si>
  <si>
    <t>General Psychiatry</t>
  </si>
  <si>
    <t>053</t>
  </si>
  <si>
    <t>Child and Adolescent Psychiatry</t>
  </si>
  <si>
    <t>054</t>
  </si>
  <si>
    <t>Forensic Psychiatry</t>
  </si>
  <si>
    <t>055</t>
  </si>
  <si>
    <t>056</t>
  </si>
  <si>
    <t>Old Age Psychiatry</t>
  </si>
  <si>
    <t>061</t>
  </si>
  <si>
    <t>Oral and Maxillo-Facial Surgery</t>
  </si>
  <si>
    <t>062</t>
  </si>
  <si>
    <t>Orthodontics</t>
  </si>
  <si>
    <t>063</t>
  </si>
  <si>
    <t>Restorative Dentistry</t>
  </si>
  <si>
    <t>064</t>
  </si>
  <si>
    <t>Paediatric Dentistry</t>
  </si>
  <si>
    <t>Dental Medical Specialities</t>
  </si>
  <si>
    <t>066</t>
  </si>
  <si>
    <t>Oral Surgery</t>
  </si>
  <si>
    <t>067</t>
  </si>
  <si>
    <t>Endodontics</t>
  </si>
  <si>
    <t>068</t>
  </si>
  <si>
    <t>Periodontics</t>
  </si>
  <si>
    <t>069</t>
  </si>
  <si>
    <t>Prosthodontics</t>
  </si>
  <si>
    <t>071</t>
  </si>
  <si>
    <t>General Pathology</t>
  </si>
  <si>
    <t>Pathology</t>
  </si>
  <si>
    <t>072</t>
  </si>
  <si>
    <t>Chemical Pathology</t>
  </si>
  <si>
    <t>073</t>
  </si>
  <si>
    <t>Haematology</t>
  </si>
  <si>
    <t>074</t>
  </si>
  <si>
    <t>Histopathology</t>
  </si>
  <si>
    <t>075</t>
  </si>
  <si>
    <t>Medical Microbiology and Virology</t>
  </si>
  <si>
    <t>077</t>
  </si>
  <si>
    <t>Immunology</t>
  </si>
  <si>
    <t>078</t>
  </si>
  <si>
    <t>Hospital Doctor- Virology</t>
  </si>
  <si>
    <t>079</t>
  </si>
  <si>
    <t>Clinical Cytogenetics and Molecular Genetics</t>
  </si>
  <si>
    <t>080</t>
  </si>
  <si>
    <t>Clinical Radiology</t>
  </si>
  <si>
    <t>084</t>
  </si>
  <si>
    <t>Rehabilitation Medicine</t>
  </si>
  <si>
    <t>085</t>
  </si>
  <si>
    <t>Sports &amp; Exercise Medicine</t>
  </si>
  <si>
    <t>090</t>
  </si>
  <si>
    <t>Public Health Medicine</t>
  </si>
  <si>
    <t>091</t>
  </si>
  <si>
    <t>092</t>
  </si>
  <si>
    <t>Blood Transfusion</t>
  </si>
  <si>
    <t>093</t>
  </si>
  <si>
    <t>Occupational Medicine</t>
  </si>
  <si>
    <t>094</t>
  </si>
  <si>
    <t>Palliative Medicine</t>
  </si>
  <si>
    <t>096</t>
  </si>
  <si>
    <t>Medical Ophthalmology</t>
  </si>
  <si>
    <t>097</t>
  </si>
  <si>
    <t>Paediatric Cardiology</t>
  </si>
  <si>
    <t>099</t>
  </si>
  <si>
    <t>Other Specialities</t>
  </si>
  <si>
    <t>101</t>
  </si>
  <si>
    <t>General (Internal Medicine) Locum</t>
  </si>
  <si>
    <t>102</t>
  </si>
  <si>
    <t>Paediatrics Locum</t>
  </si>
  <si>
    <t>103</t>
  </si>
  <si>
    <t>Infectious Diseases Locum</t>
  </si>
  <si>
    <t>104</t>
  </si>
  <si>
    <t>Respiratory Medicine Locum</t>
  </si>
  <si>
    <t>105</t>
  </si>
  <si>
    <t>Dermatology Locum</t>
  </si>
  <si>
    <t>106</t>
  </si>
  <si>
    <t>Neurology Locum</t>
  </si>
  <si>
    <t>107</t>
  </si>
  <si>
    <t>Cardiology Locum</t>
  </si>
  <si>
    <t>108</t>
  </si>
  <si>
    <t>109</t>
  </si>
  <si>
    <t>Genito-Urinary Medicine Locum</t>
  </si>
  <si>
    <t>110</t>
  </si>
  <si>
    <t>Clinical Pharmacology and Therapeutics Locum</t>
  </si>
  <si>
    <t>111</t>
  </si>
  <si>
    <t>Geriatric Medicine Locum</t>
  </si>
  <si>
    <t>112</t>
  </si>
  <si>
    <t>Medical Oncology Locum</t>
  </si>
  <si>
    <t>113</t>
  </si>
  <si>
    <t>Clinical Physiology Locum</t>
  </si>
  <si>
    <t>114</t>
  </si>
  <si>
    <t>Clinical Neurophysiology Locum</t>
  </si>
  <si>
    <t>115</t>
  </si>
  <si>
    <t>Renal Medicine Locum</t>
  </si>
  <si>
    <t>116</t>
  </si>
  <si>
    <t>Nuclear Medicine Locum</t>
  </si>
  <si>
    <t>117</t>
  </si>
  <si>
    <t>Endocrinology and Diabetes Mellitus Locum</t>
  </si>
  <si>
    <t>118</t>
  </si>
  <si>
    <t>Gastro-enterology Locum</t>
  </si>
  <si>
    <t>119</t>
  </si>
  <si>
    <t>Audiological Medicine Locum</t>
  </si>
  <si>
    <t>120</t>
  </si>
  <si>
    <t>Clinical Genetics Locum</t>
  </si>
  <si>
    <t>121</t>
  </si>
  <si>
    <t>General Surgery Locum</t>
  </si>
  <si>
    <t>122</t>
  </si>
  <si>
    <t>Paediatric Surgery Locum</t>
  </si>
  <si>
    <t>123</t>
  </si>
  <si>
    <t>Otolaryngology Locum</t>
  </si>
  <si>
    <t>124</t>
  </si>
  <si>
    <t>Trauma and Orthopaedic Surgery Locum</t>
  </si>
  <si>
    <t>125</t>
  </si>
  <si>
    <t>Ophthalmology Locum</t>
  </si>
  <si>
    <t>126</t>
  </si>
  <si>
    <t>Clinical Oncology Locum</t>
  </si>
  <si>
    <t>127</t>
  </si>
  <si>
    <t>Urology Locum</t>
  </si>
  <si>
    <t>128</t>
  </si>
  <si>
    <t>Plastic Surgery Locum</t>
  </si>
  <si>
    <t>129</t>
  </si>
  <si>
    <t>Cardio-thoracic Surgery Locum</t>
  </si>
  <si>
    <t>130</t>
  </si>
  <si>
    <t>Accident and Emergency Medicine Locum</t>
  </si>
  <si>
    <t>131</t>
  </si>
  <si>
    <t>Neurosurgery Locum</t>
  </si>
  <si>
    <t>132</t>
  </si>
  <si>
    <t>Tropical Medicine Locum</t>
  </si>
  <si>
    <t>133</t>
  </si>
  <si>
    <t>Allergy Locum</t>
  </si>
  <si>
    <t>134</t>
  </si>
  <si>
    <t>Intensive Care Medicine Locum</t>
  </si>
  <si>
    <t>135</t>
  </si>
  <si>
    <t>Acute Internal Medicine Locum</t>
  </si>
  <si>
    <t>140</t>
  </si>
  <si>
    <t>Obstetrics and Gynaecology Locum</t>
  </si>
  <si>
    <t>141</t>
  </si>
  <si>
    <t>Community Sexual and Reproductive Health Locum</t>
  </si>
  <si>
    <t>149</t>
  </si>
  <si>
    <t>Paediatric Neurology Locum</t>
  </si>
  <si>
    <t>151</t>
  </si>
  <si>
    <t>Psychiatry of Learning Disability Locum</t>
  </si>
  <si>
    <t>152</t>
  </si>
  <si>
    <t>General Psychiatry Locum</t>
  </si>
  <si>
    <t>153</t>
  </si>
  <si>
    <t>Child and Adolescent Psychiatry Locum</t>
  </si>
  <si>
    <t>154</t>
  </si>
  <si>
    <t>Forensic Psychiatry Locum</t>
  </si>
  <si>
    <t>155</t>
  </si>
  <si>
    <t>Psychotherapy Locum</t>
  </si>
  <si>
    <t>156</t>
  </si>
  <si>
    <t>Old Age Psychiatry Locum</t>
  </si>
  <si>
    <t>160</t>
  </si>
  <si>
    <t xml:space="preserve"> Surgical Dentistry Locum</t>
  </si>
  <si>
    <t>161</t>
  </si>
  <si>
    <t>Oral and Maxillo-Facial Surgery Locum</t>
  </si>
  <si>
    <t>162</t>
  </si>
  <si>
    <t>Orthodontics Locum</t>
  </si>
  <si>
    <t>163</t>
  </si>
  <si>
    <t>Restorative Dentistry Locum</t>
  </si>
  <si>
    <t>164</t>
  </si>
  <si>
    <t>Paediatric Dentistry Locum</t>
  </si>
  <si>
    <t>165</t>
  </si>
  <si>
    <t>Dental Medical Specialities Locum</t>
  </si>
  <si>
    <t>166</t>
  </si>
  <si>
    <t>Oral Surgery Locum</t>
  </si>
  <si>
    <t>167</t>
  </si>
  <si>
    <t>Endodontics Locum</t>
  </si>
  <si>
    <t>168</t>
  </si>
  <si>
    <t>Periodontics Locum</t>
  </si>
  <si>
    <t>169</t>
  </si>
  <si>
    <t>Prosthodontics Locum</t>
  </si>
  <si>
    <t>171</t>
  </si>
  <si>
    <t>General Pathology Locum</t>
  </si>
  <si>
    <t>172</t>
  </si>
  <si>
    <t>Chemical Pathology Locum</t>
  </si>
  <si>
    <t>173</t>
  </si>
  <si>
    <t>Haematology Locum</t>
  </si>
  <si>
    <t>174</t>
  </si>
  <si>
    <t>Histopathology Locum</t>
  </si>
  <si>
    <t>175</t>
  </si>
  <si>
    <t>Medical Microbiology and Virology Locum</t>
  </si>
  <si>
    <t>177</t>
  </si>
  <si>
    <t>Immunology Locum</t>
  </si>
  <si>
    <t>178</t>
  </si>
  <si>
    <t>Virology Locum</t>
  </si>
  <si>
    <t>179</t>
  </si>
  <si>
    <t>Clinical Cytogenetics and Molecular Genetics Locum</t>
  </si>
  <si>
    <t>180</t>
  </si>
  <si>
    <t>Clinical Radiology Locum</t>
  </si>
  <si>
    <t>184</t>
  </si>
  <si>
    <t>Rehabilitation Medicine Locum</t>
  </si>
  <si>
    <t>185</t>
  </si>
  <si>
    <t>Sports &amp; Exercise Medicine Locum</t>
  </si>
  <si>
    <t>190</t>
  </si>
  <si>
    <t>Public Health Medicine Locum</t>
  </si>
  <si>
    <t>191</t>
  </si>
  <si>
    <t>Anaesthetics Locum</t>
  </si>
  <si>
    <t>192</t>
  </si>
  <si>
    <t>Blood Transfusion Locum</t>
  </si>
  <si>
    <t>193</t>
  </si>
  <si>
    <t>Occupational Medicine Locum</t>
  </si>
  <si>
    <t>194</t>
  </si>
  <si>
    <t>Palliative Medicine Locum</t>
  </si>
  <si>
    <t>196</t>
  </si>
  <si>
    <t>Medical Ophthalmology Locum</t>
  </si>
  <si>
    <t>197</t>
  </si>
  <si>
    <t>Paediatric Cardiology Locum</t>
  </si>
  <si>
    <t>199</t>
  </si>
  <si>
    <t>Other Specialities Locum</t>
  </si>
  <si>
    <t>220</t>
  </si>
  <si>
    <t>Community Health Services Medical Locum</t>
  </si>
  <si>
    <t>221</t>
  </si>
  <si>
    <t>General Medical Practitioner Locum</t>
  </si>
  <si>
    <t>230</t>
  </si>
  <si>
    <t>270</t>
  </si>
  <si>
    <t>Community Health Services Dental Locum</t>
  </si>
  <si>
    <t>271</t>
  </si>
  <si>
    <t>General Dental Practitioner Locum</t>
  </si>
  <si>
    <t>280</t>
  </si>
  <si>
    <t>Dental Public Health Locum</t>
  </si>
  <si>
    <t>800</t>
  </si>
  <si>
    <t>General Practice</t>
  </si>
  <si>
    <t>GP, Community &amp; PH</t>
  </si>
  <si>
    <t>920</t>
  </si>
  <si>
    <t>Community Health Service Medical</t>
  </si>
  <si>
    <t>921</t>
  </si>
  <si>
    <t>General Medical Practitioner</t>
  </si>
  <si>
    <t>930</t>
  </si>
  <si>
    <t>970</t>
  </si>
  <si>
    <t>Community Health Services Dental</t>
  </si>
  <si>
    <t>971</t>
  </si>
  <si>
    <t>General Dental Practitioner</t>
  </si>
  <si>
    <t>976</t>
  </si>
  <si>
    <t>M&amp;D Retainer Scheme</t>
  </si>
  <si>
    <t>977</t>
  </si>
  <si>
    <t>Medical Fees LA Services</t>
  </si>
  <si>
    <t>978</t>
  </si>
  <si>
    <t>GP Bed/Casualty Fund</t>
  </si>
  <si>
    <t>979</t>
  </si>
  <si>
    <t>Payment to Clinical Member of Management Team</t>
  </si>
  <si>
    <t>980</t>
  </si>
  <si>
    <t>Dental Public Health</t>
  </si>
  <si>
    <t>996</t>
  </si>
  <si>
    <t>Medical Research Council</t>
  </si>
  <si>
    <t>A0A</t>
  </si>
  <si>
    <t>Ambulance Service Manager</t>
  </si>
  <si>
    <t>A2A</t>
  </si>
  <si>
    <t>Ambulance Personnel</t>
  </si>
  <si>
    <t>Support to Clinical Staff</t>
  </si>
  <si>
    <t>AAA</t>
  </si>
  <si>
    <t>Emergency Care Practitioner</t>
  </si>
  <si>
    <t>ABA</t>
  </si>
  <si>
    <t>Ambulance Paramedic</t>
  </si>
  <si>
    <t>AEA</t>
  </si>
  <si>
    <t>Ambulance Technician</t>
  </si>
  <si>
    <t>AGA</t>
  </si>
  <si>
    <t>Trainee Ambulance Technician</t>
  </si>
  <si>
    <t>G0A</t>
  </si>
  <si>
    <t>Senior Manager | Central Functions</t>
  </si>
  <si>
    <t>NHS Infrastructure Support</t>
  </si>
  <si>
    <t>G0B</t>
  </si>
  <si>
    <t>Senior Manager | Hotel, Property and Estates</t>
  </si>
  <si>
    <t>G0C</t>
  </si>
  <si>
    <t>Senior Manager | Scientific, Therapeutic and Technical Support</t>
  </si>
  <si>
    <t>G0D</t>
  </si>
  <si>
    <t>Senior Manager | Clinical Support</t>
  </si>
  <si>
    <t>G0E</t>
  </si>
  <si>
    <t>Senior Manager | Ambulance Service Support</t>
  </si>
  <si>
    <t>G1A</t>
  </si>
  <si>
    <t>Manager | Central Functions</t>
  </si>
  <si>
    <t>G1B</t>
  </si>
  <si>
    <t>Manager | Hotel, Property and Estates</t>
  </si>
  <si>
    <t>G1C</t>
  </si>
  <si>
    <t>Manager | Scientific, Therapeutic and Technical Support</t>
  </si>
  <si>
    <t>G1D</t>
  </si>
  <si>
    <t>Manager | Clinical Support</t>
  </si>
  <si>
    <t>G1E</t>
  </si>
  <si>
    <t>Manager | Ambulance Service Support</t>
  </si>
  <si>
    <t>G2A</t>
  </si>
  <si>
    <t>Clerical and Administrative | Central Functions</t>
  </si>
  <si>
    <t>NHS Infrastructure support</t>
  </si>
  <si>
    <t>G2B</t>
  </si>
  <si>
    <t>Clerical and Administrative | Hotel, Property and Estates</t>
  </si>
  <si>
    <t>G2C</t>
  </si>
  <si>
    <t>Clerical and Administrative | Scientific, Therapeutic and Technical Support</t>
  </si>
  <si>
    <t>G2D</t>
  </si>
  <si>
    <t>Clerical and Administrative | Clinical Support</t>
  </si>
  <si>
    <t>G2E</t>
  </si>
  <si>
    <t>Clerical and Administrative | Ambulance Service Support</t>
  </si>
  <si>
    <t>G3B</t>
  </si>
  <si>
    <t>Maintenance and Works | Hotel, Property and Estates</t>
  </si>
  <si>
    <t>G3C</t>
  </si>
  <si>
    <t>Maintenance and Works | Scientific, Therapeutic and Technical Support</t>
  </si>
  <si>
    <t>G3D</t>
  </si>
  <si>
    <t>Maintenance and Works | Clinical Support</t>
  </si>
  <si>
    <t>G3E</t>
  </si>
  <si>
    <t>Maintenance and Works | Ambulance Service Support</t>
  </si>
  <si>
    <t>H1A</t>
  </si>
  <si>
    <t>HCA | Acute, Elderly and General</t>
  </si>
  <si>
    <t>Support to Nursing</t>
  </si>
  <si>
    <t>H1B</t>
  </si>
  <si>
    <t>HCA | Paediatrics</t>
  </si>
  <si>
    <t>H1C</t>
  </si>
  <si>
    <t>HCA | Maternity</t>
  </si>
  <si>
    <t>H1D</t>
  </si>
  <si>
    <t>HCA | Psychiatry</t>
  </si>
  <si>
    <t>H1E</t>
  </si>
  <si>
    <t>HCA | Learning Disabilities</t>
  </si>
  <si>
    <t>H1F</t>
  </si>
  <si>
    <t>HCA | Community Services</t>
  </si>
  <si>
    <t>H1G</t>
  </si>
  <si>
    <t>HCA | Chiropody</t>
  </si>
  <si>
    <t>H1H</t>
  </si>
  <si>
    <t>HCA | Occupational Therapy</t>
  </si>
  <si>
    <t>H1J</t>
  </si>
  <si>
    <t>HCA | Physiotherapy</t>
  </si>
  <si>
    <t>H1K</t>
  </si>
  <si>
    <t>HCA | Radiography</t>
  </si>
  <si>
    <t>H1L</t>
  </si>
  <si>
    <t>HCA | Speech and Language Therapy</t>
  </si>
  <si>
    <t>H1M</t>
  </si>
  <si>
    <t>HCA | Pathology</t>
  </si>
  <si>
    <t>H1N</t>
  </si>
  <si>
    <t>HCA | Other Scientific, Therapeutic and Technical</t>
  </si>
  <si>
    <t>H1P</t>
  </si>
  <si>
    <t>HCA | Central Functions</t>
  </si>
  <si>
    <t>H1R</t>
  </si>
  <si>
    <t>HCA | Hotel and Property</t>
  </si>
  <si>
    <t>H1S</t>
  </si>
  <si>
    <t>HCA | Ambulance Service</t>
  </si>
  <si>
    <t>H2A</t>
  </si>
  <si>
    <t>Support Worker | Acute, Elderly and General</t>
  </si>
  <si>
    <t>H2B</t>
  </si>
  <si>
    <t>Support Worker | Paediatrics</t>
  </si>
  <si>
    <t>H2C</t>
  </si>
  <si>
    <t>Support Worker | Maternity</t>
  </si>
  <si>
    <t>H2D</t>
  </si>
  <si>
    <t>Support Worker | Psychiatry</t>
  </si>
  <si>
    <t>H2E</t>
  </si>
  <si>
    <t>Support Worker | Learning Disabilities</t>
  </si>
  <si>
    <t>H2F</t>
  </si>
  <si>
    <t>Support Worker | Community Services</t>
  </si>
  <si>
    <t>H2G</t>
  </si>
  <si>
    <t>Support Worker | Chiropody</t>
  </si>
  <si>
    <t>H2H</t>
  </si>
  <si>
    <t>Support Worker | Occupational Therapy</t>
  </si>
  <si>
    <t>H2J</t>
  </si>
  <si>
    <t>Support Worker | Physiotherapy</t>
  </si>
  <si>
    <t>H2K</t>
  </si>
  <si>
    <t>Support Worker | Radiography</t>
  </si>
  <si>
    <t>H2L</t>
  </si>
  <si>
    <t>Support Worker | Speech and Language Therapy</t>
  </si>
  <si>
    <t>H2M</t>
  </si>
  <si>
    <t>Support Worker | Pathology</t>
  </si>
  <si>
    <t>H2N</t>
  </si>
  <si>
    <t>Support Worker | Other Scientific, Therapeutic and Technical</t>
  </si>
  <si>
    <t>H2P</t>
  </si>
  <si>
    <t>Support Worker | Central Functions</t>
  </si>
  <si>
    <t>H2R</t>
  </si>
  <si>
    <t>Support Worker | Hotel and Property</t>
  </si>
  <si>
    <t>H2S</t>
  </si>
  <si>
    <t>Support Worker | Ambulance Service</t>
  </si>
  <si>
    <t>N0A</t>
  </si>
  <si>
    <t>Manager | Acute, Elderly and General</t>
  </si>
  <si>
    <t>Registered Nursing, Midwifery and Health visiting staff</t>
  </si>
  <si>
    <t>N0B</t>
  </si>
  <si>
    <t>Manager | Paediatric Nursing</t>
  </si>
  <si>
    <t>N0C</t>
  </si>
  <si>
    <t>Manager | Maternity Services (including SCBUs)</t>
  </si>
  <si>
    <t>N0D</t>
  </si>
  <si>
    <t>N0E</t>
  </si>
  <si>
    <t>N0F</t>
  </si>
  <si>
    <t>Manager | Community Learning Disabilities</t>
  </si>
  <si>
    <t>N0G</t>
  </si>
  <si>
    <t>Manager | Other Learning Disabilities</t>
  </si>
  <si>
    <t>N0H</t>
  </si>
  <si>
    <t>Manager | Community Services</t>
  </si>
  <si>
    <t>N0J</t>
  </si>
  <si>
    <t>Manager | Education Staff</t>
  </si>
  <si>
    <t>N0K</t>
  </si>
  <si>
    <t>Manager | School Nursing</t>
  </si>
  <si>
    <t>N0L</t>
  </si>
  <si>
    <t>Manager | Neonatal Nursing (including SCBUs)</t>
  </si>
  <si>
    <t>N1A</t>
  </si>
  <si>
    <t>Registered Sick Children's Nurse | Acute, Elderly and General</t>
  </si>
  <si>
    <t>N1B</t>
  </si>
  <si>
    <t>Registered Sick Children's Nurse | Paediatric Nursing</t>
  </si>
  <si>
    <t>N1C</t>
  </si>
  <si>
    <t>Registered Sick Children's Nurse | Maternity Services (including SCBUs)</t>
  </si>
  <si>
    <t>N1H</t>
  </si>
  <si>
    <t>Registered Sick Children's Nurse | Community Services</t>
  </si>
  <si>
    <t>N1J</t>
  </si>
  <si>
    <t>Registered Sick Children's Nurse | Education Staff</t>
  </si>
  <si>
    <t>N1L</t>
  </si>
  <si>
    <t>Registered Sick Children's Nurse | Neonatal Nursing (including SCBUs)</t>
  </si>
  <si>
    <t>N2C</t>
  </si>
  <si>
    <t>Registered Midwife | Maternity Services (including SCBUs)</t>
  </si>
  <si>
    <t>N2J</t>
  </si>
  <si>
    <t>Registered Midwife | Education Staff</t>
  </si>
  <si>
    <t>N2L</t>
  </si>
  <si>
    <t>Registered Midwife | Neonatal Nursing (including SCBUs)</t>
  </si>
  <si>
    <t>Health Visitor Community Services</t>
  </si>
  <si>
    <t>N4D</t>
  </si>
  <si>
    <t>N4F</t>
  </si>
  <si>
    <t>District Nurse / CPN / CLDN - 1st level | Community Learning Disabilities</t>
  </si>
  <si>
    <t>N4H</t>
  </si>
  <si>
    <t>District Nurse / CPN / CLDN - 1st level | Community Services</t>
  </si>
  <si>
    <t>N5D</t>
  </si>
  <si>
    <t>N5F</t>
  </si>
  <si>
    <t>District Nurse / CPN / CLDN - 2nd level | Community Learning Disabilities</t>
  </si>
  <si>
    <t>N5H</t>
  </si>
  <si>
    <t>District Nurse / CPN / CLDN - 2nd level | Community Services</t>
  </si>
  <si>
    <t>N6A</t>
  </si>
  <si>
    <t>Other 1st level | Acute, Elderly and General</t>
  </si>
  <si>
    <t>N6B</t>
  </si>
  <si>
    <t>Other 1st level | Paediatric Nursing</t>
  </si>
  <si>
    <t>N6C</t>
  </si>
  <si>
    <t>Other 1st level | Maternity Services (including SCBUs)</t>
  </si>
  <si>
    <t>N6D</t>
  </si>
  <si>
    <t>N6E</t>
  </si>
  <si>
    <t>N6F</t>
  </si>
  <si>
    <t>Other 1st level | Community Learning Disabilities</t>
  </si>
  <si>
    <t>N6G</t>
  </si>
  <si>
    <t>Other 1st level | Other Learning Disabilities</t>
  </si>
  <si>
    <t>N6H</t>
  </si>
  <si>
    <t>Other 1st level | Community Services</t>
  </si>
  <si>
    <t>N6J</t>
  </si>
  <si>
    <t>Other 1st level | Education Staff</t>
  </si>
  <si>
    <t>N6K</t>
  </si>
  <si>
    <t>Other 1st level | School Nursing</t>
  </si>
  <si>
    <t>N6L</t>
  </si>
  <si>
    <t>Other 1st level | Neonatal Nursing (including SCBUs)</t>
  </si>
  <si>
    <t>N7A</t>
  </si>
  <si>
    <t>Other 2nd level | Acute, Elderly and General</t>
  </si>
  <si>
    <t>N7B</t>
  </si>
  <si>
    <t>Other 2nd level | Paediatric Nursing</t>
  </si>
  <si>
    <t>N7C</t>
  </si>
  <si>
    <t>Other 2nd level | Maternity Services (including SCBUs)</t>
  </si>
  <si>
    <t>N7D</t>
  </si>
  <si>
    <t>N7E</t>
  </si>
  <si>
    <t>N7F</t>
  </si>
  <si>
    <t>Other 2nd level | Community Learning Disabilities</t>
  </si>
  <si>
    <t>N7G</t>
  </si>
  <si>
    <t>Other 2nd level | Other Learning Disabilities</t>
  </si>
  <si>
    <t>N7H</t>
  </si>
  <si>
    <t>Other 2nd level | Community Services</t>
  </si>
  <si>
    <t>N7J</t>
  </si>
  <si>
    <t>Other 2nd level | Education Staff</t>
  </si>
  <si>
    <t>N7K</t>
  </si>
  <si>
    <t>Other 2nd level | School Nursing</t>
  </si>
  <si>
    <t>N7L</t>
  </si>
  <si>
    <t>Other 2nd level | Neonatal Nursing (including SCBUs)</t>
  </si>
  <si>
    <t>N8A</t>
  </si>
  <si>
    <t>Nursery Nurse | Acute, Elderly and General</t>
  </si>
  <si>
    <t>N8B</t>
  </si>
  <si>
    <t>Nursery Nurse | Paediatric Nursing</t>
  </si>
  <si>
    <t>N8C</t>
  </si>
  <si>
    <t>Nursery Nurse | Maternity Services (including SCBUs)</t>
  </si>
  <si>
    <t>N8E</t>
  </si>
  <si>
    <t>Nursery Nurse | Other Psychiatry</t>
  </si>
  <si>
    <t>N8G</t>
  </si>
  <si>
    <t>Nursery Nurse | Other Learning Disabilities</t>
  </si>
  <si>
    <t>N8H</t>
  </si>
  <si>
    <t>Nursery Nurse | Community Services</t>
  </si>
  <si>
    <t>N8K</t>
  </si>
  <si>
    <t>Nursery Nurse | School Nursing</t>
  </si>
  <si>
    <t>N9A</t>
  </si>
  <si>
    <t>Nursing Assistant / Auxiliary | Acute, Elderly and General</t>
  </si>
  <si>
    <t>N9B</t>
  </si>
  <si>
    <t>Nursing Assistant / Auxiliary | Paediatric Nursing</t>
  </si>
  <si>
    <t>N9C</t>
  </si>
  <si>
    <t>Nursing Assistant / Auxiliary | Maternity Services (including SCBUs)</t>
  </si>
  <si>
    <t>N9D</t>
  </si>
  <si>
    <t>Nursing Assistant / Auxiliary | Community Psychiatry</t>
  </si>
  <si>
    <t>N9E</t>
  </si>
  <si>
    <t>Nursing Assistant / Auxiliary | Other Psychiatry</t>
  </si>
  <si>
    <t>N9F</t>
  </si>
  <si>
    <t>Nursing Assistant / Auxiliary | Community Learning Disabilities</t>
  </si>
  <si>
    <t>N9G</t>
  </si>
  <si>
    <t>Nursing Assistant / Auxiliary | Other Learning Disabilities</t>
  </si>
  <si>
    <t>N9H</t>
  </si>
  <si>
    <t>Nursing Assistant / Auxiliary | Community Services</t>
  </si>
  <si>
    <t>N9J</t>
  </si>
  <si>
    <t>Nursing Assistant / Auxiliary | Education Staff</t>
  </si>
  <si>
    <t>N9K</t>
  </si>
  <si>
    <t>Nursing Assistant  Auxiliary | School Nursing</t>
  </si>
  <si>
    <t>N9L</t>
  </si>
  <si>
    <t>Nursing Assistant / Auxiliary | Neonatal Nursing (including SCBUs)</t>
  </si>
  <si>
    <t>NAA</t>
  </si>
  <si>
    <t>Nurse Consultant | Acute, Elderly and General</t>
  </si>
  <si>
    <t>NAB</t>
  </si>
  <si>
    <t>Nurse Consultant | Paediatric Nursing</t>
  </si>
  <si>
    <t>NAC</t>
  </si>
  <si>
    <t>Nurse Consultant | Maternity Services (including SCBUs)</t>
  </si>
  <si>
    <t>NAD</t>
  </si>
  <si>
    <t>NAE</t>
  </si>
  <si>
    <t>NAF</t>
  </si>
  <si>
    <t>Nurse Consultant | Community Learning Disabilities</t>
  </si>
  <si>
    <t>NAG</t>
  </si>
  <si>
    <t>Nurse Consultant | Other Learning Disabilities</t>
  </si>
  <si>
    <t>NAH</t>
  </si>
  <si>
    <t>Nurse Consultant | Community Services</t>
  </si>
  <si>
    <t>NAJ</t>
  </si>
  <si>
    <t>Nurse Consultant | Education Staff</t>
  </si>
  <si>
    <t>NAK</t>
  </si>
  <si>
    <t>Nurse Consultant | School Nursing</t>
  </si>
  <si>
    <t>NAL</t>
  </si>
  <si>
    <t>Nurse Consultant | Neonatal Nursing (including SCBUs)</t>
  </si>
  <si>
    <t>NBK</t>
  </si>
  <si>
    <t>Qualified School Nurse | School Nursing</t>
  </si>
  <si>
    <t>NCA</t>
  </si>
  <si>
    <t>Modern Matron|Acute Elderly &amp; General</t>
  </si>
  <si>
    <t>NCB</t>
  </si>
  <si>
    <t>Modern Matron|Paediatric Nursing</t>
  </si>
  <si>
    <t>NCC</t>
  </si>
  <si>
    <t>Modern Matron|Maternity Services (including SCBUs)</t>
  </si>
  <si>
    <t>NCD</t>
  </si>
  <si>
    <t>NCE</t>
  </si>
  <si>
    <t>NCF</t>
  </si>
  <si>
    <t>Modern Matron|Community Learning Disabilities</t>
  </si>
  <si>
    <t>NCG</t>
  </si>
  <si>
    <t>Modern Matron|Other Learning Disabilities</t>
  </si>
  <si>
    <t>NCH</t>
  </si>
  <si>
    <t>Modern Matron|Community Services</t>
  </si>
  <si>
    <t>NCJ</t>
  </si>
  <si>
    <t>Modern Matron|Education Staff</t>
  </si>
  <si>
    <t>NCK</t>
  </si>
  <si>
    <t>Modern Matron|School Nursing</t>
  </si>
  <si>
    <t>NCL</t>
  </si>
  <si>
    <t>Modern Matron|Neonatal Nursing (including SCBUs)</t>
  </si>
  <si>
    <t>NEH</t>
  </si>
  <si>
    <t>Community Matron</t>
  </si>
  <si>
    <t>NFA</t>
  </si>
  <si>
    <t>Nursing Assistant Practitioner | Acute, Elderly &amp; General</t>
  </si>
  <si>
    <t>NFB</t>
  </si>
  <si>
    <t>Nursing Assistant Practitioner | Paediatric Nursing</t>
  </si>
  <si>
    <t>NFC</t>
  </si>
  <si>
    <t>Nursing Assistant Practitioner | Maternity Services</t>
  </si>
  <si>
    <t>NFD</t>
  </si>
  <si>
    <t>Nursing Assistant Practitioner | Community Psychiatry</t>
  </si>
  <si>
    <t>NFE</t>
  </si>
  <si>
    <t>Nursing Assistant Practitioner | Other Psychiatry</t>
  </si>
  <si>
    <t>NFF</t>
  </si>
  <si>
    <t>Nursing Assistant Practitioner | Community Learning Disabilities</t>
  </si>
  <si>
    <t>NFG</t>
  </si>
  <si>
    <t>Nursing Assistant Practitioner | Other Learning Disabilities</t>
  </si>
  <si>
    <t>NFH</t>
  </si>
  <si>
    <t>Nursing Assistant Practitioner | Community Services</t>
  </si>
  <si>
    <t>NFK</t>
  </si>
  <si>
    <t>Nursing Assistant Practitioner | School Nursing</t>
  </si>
  <si>
    <t>NFL</t>
  </si>
  <si>
    <t>Nursing Assistant Practitioner | Neonatal Nursing (including SCBUs)</t>
  </si>
  <si>
    <t>P1A</t>
  </si>
  <si>
    <t>Pre-registration Learner | Midwifery</t>
  </si>
  <si>
    <t>P1D</t>
  </si>
  <si>
    <t>Pre-registration Learner | Diploma Nurse Training</t>
  </si>
  <si>
    <t>P1E</t>
  </si>
  <si>
    <t>Pre-registration Learner | Other Learners</t>
  </si>
  <si>
    <t>P2A</t>
  </si>
  <si>
    <t>Post 1st level Registration Learner | Midwifery</t>
  </si>
  <si>
    <t>P2B</t>
  </si>
  <si>
    <t>Post 1st level Registration Learner | Health Visiting</t>
  </si>
  <si>
    <t>P2C</t>
  </si>
  <si>
    <t>Post 1st level Registration Learner | District Nursing</t>
  </si>
  <si>
    <t>P2D</t>
  </si>
  <si>
    <t>Post 1st level Registration Learner | Diploma Nurse Training</t>
  </si>
  <si>
    <t>P2E</t>
  </si>
  <si>
    <t>Post 1st level Registration Learner | Other Learners</t>
  </si>
  <si>
    <t>P3A</t>
  </si>
  <si>
    <t>Post 2nd level Registration Learner | Midwifery</t>
  </si>
  <si>
    <t>P3C</t>
  </si>
  <si>
    <t>Post 2nd level Registration Learner | District Nursing</t>
  </si>
  <si>
    <t>P3D</t>
  </si>
  <si>
    <t>Post 2nd level Registration Learner | Diploma Nurse Training</t>
  </si>
  <si>
    <t>P3E</t>
  </si>
  <si>
    <t>Post 2nd level Registration Learner | Other Learners</t>
  </si>
  <si>
    <t>S0A</t>
  </si>
  <si>
    <t>Manager | Chiropody / Podiatry</t>
  </si>
  <si>
    <t>Chiropody / Podiatry</t>
  </si>
  <si>
    <t>S0B</t>
  </si>
  <si>
    <t>Manager | Dietetics</t>
  </si>
  <si>
    <t>S0C</t>
  </si>
  <si>
    <t>Manager | Occupational Therapy</t>
  </si>
  <si>
    <t>S0D</t>
  </si>
  <si>
    <t>Manager | Orthoptics / Optics</t>
  </si>
  <si>
    <t>Orthoptics / Optics</t>
  </si>
  <si>
    <t>S0E</t>
  </si>
  <si>
    <t>Manager | Physiotherapy</t>
  </si>
  <si>
    <t>S0F</t>
  </si>
  <si>
    <t>Manager | Radiography (Diagnostic)</t>
  </si>
  <si>
    <t>Radiography (Diagnostic)</t>
  </si>
  <si>
    <t>S0G</t>
  </si>
  <si>
    <t>Manager | Radiography (Therapeutic)</t>
  </si>
  <si>
    <t>Radiography (Therapeutic)</t>
  </si>
  <si>
    <t>S0H</t>
  </si>
  <si>
    <t>Manager | Art / Music / Drama Therapy</t>
  </si>
  <si>
    <t>Art/ Music/ Drama therapy</t>
  </si>
  <si>
    <t>S0J</t>
  </si>
  <si>
    <t>Manager | Speech and Language Therapy</t>
  </si>
  <si>
    <t>Speech and Language Therapy</t>
  </si>
  <si>
    <t>S0K</t>
  </si>
  <si>
    <t>Manager | Multi Therapies</t>
  </si>
  <si>
    <t>Other ST&amp;T</t>
  </si>
  <si>
    <t>S0L</t>
  </si>
  <si>
    <t>Manager | Clinical Psychology</t>
  </si>
  <si>
    <t>S0M</t>
  </si>
  <si>
    <t>Manager | Psychotherapy</t>
  </si>
  <si>
    <t>S0P</t>
  </si>
  <si>
    <t>Manager | Pharmacy</t>
  </si>
  <si>
    <t>S0R</t>
  </si>
  <si>
    <t>Manager | Dental</t>
  </si>
  <si>
    <t>S0T</t>
  </si>
  <si>
    <t>Manager | Operating Theatres</t>
  </si>
  <si>
    <t>S0U</t>
  </si>
  <si>
    <t>Manager | Social Services</t>
  </si>
  <si>
    <t>S0X</t>
  </si>
  <si>
    <t>Manager | Other STT Staff</t>
  </si>
  <si>
    <t>S1A</t>
  </si>
  <si>
    <t>Therapist | Chiropody / Podiatry</t>
  </si>
  <si>
    <t>S1B</t>
  </si>
  <si>
    <t>Therapist | Dietetics</t>
  </si>
  <si>
    <t>S1C</t>
  </si>
  <si>
    <t>Therapist | Occupational Therapy</t>
  </si>
  <si>
    <t>S1D</t>
  </si>
  <si>
    <t>Therapist | Orthoptics / Optics</t>
  </si>
  <si>
    <t>S1E</t>
  </si>
  <si>
    <t>Therapist | Physiotherapy</t>
  </si>
  <si>
    <t>S1F</t>
  </si>
  <si>
    <t>Therapist | Radiography (Diagnostic)</t>
  </si>
  <si>
    <t>S1G</t>
  </si>
  <si>
    <t>Therapist | Radiography (Therapeutic)</t>
  </si>
  <si>
    <t>S1H</t>
  </si>
  <si>
    <t>Therapist | Art / Music / Drama Therapy</t>
  </si>
  <si>
    <t>S1J</t>
  </si>
  <si>
    <t>Therapist | Speech and Language Therapy</t>
  </si>
  <si>
    <t>S1K</t>
  </si>
  <si>
    <t>Therapist | Multi Therapies</t>
  </si>
  <si>
    <t>S1M</t>
  </si>
  <si>
    <t>Psychotherapy -AHP -Therapist</t>
  </si>
  <si>
    <t>S1R</t>
  </si>
  <si>
    <t>Therapist | Dental</t>
  </si>
  <si>
    <t>S1U</t>
  </si>
  <si>
    <t>Therapist | Social Services</t>
  </si>
  <si>
    <t>S1X</t>
  </si>
  <si>
    <t>Therapist | Other STT Staff</t>
  </si>
  <si>
    <t>S2D</t>
  </si>
  <si>
    <t>Scientist | Orthoptics / Optics</t>
  </si>
  <si>
    <t>S2L</t>
  </si>
  <si>
    <t>Scientist | Clinical Psychology</t>
  </si>
  <si>
    <t>S2M</t>
  </si>
  <si>
    <t>Scientist | Psychotherapy</t>
  </si>
  <si>
    <t>S2P</t>
  </si>
  <si>
    <t>Scientist | Pharmacy</t>
  </si>
  <si>
    <t>S2X</t>
  </si>
  <si>
    <t>Scientist | Other STT Staff</t>
  </si>
  <si>
    <t>S3P</t>
  </si>
  <si>
    <t>Scientific Officer | Pharmacy</t>
  </si>
  <si>
    <t>S3X</t>
  </si>
  <si>
    <t>Scientific Officer | Other STT Staff</t>
  </si>
  <si>
    <t>S4A</t>
  </si>
  <si>
    <t>Technician | Chiropody / Podiatry</t>
  </si>
  <si>
    <t>S4C</t>
  </si>
  <si>
    <t>Technician | Occupational Therapy</t>
  </si>
  <si>
    <t>S4D</t>
  </si>
  <si>
    <t>Technician | Orthoptics / Optics</t>
  </si>
  <si>
    <t>S4L</t>
  </si>
  <si>
    <t>Technician | Clinical Psychology</t>
  </si>
  <si>
    <t>S4P</t>
  </si>
  <si>
    <t>Technician | Pharmacy</t>
  </si>
  <si>
    <t>S4R</t>
  </si>
  <si>
    <t>Technician | Dental</t>
  </si>
  <si>
    <t>S4T</t>
  </si>
  <si>
    <t>Technician | Operating Theatres</t>
  </si>
  <si>
    <t>S4X</t>
  </si>
  <si>
    <t>Technician | Other STT Staff</t>
  </si>
  <si>
    <t>S5A</t>
  </si>
  <si>
    <t>Assistant Practitioner | Chiropody / Podiatry</t>
  </si>
  <si>
    <t>S5B</t>
  </si>
  <si>
    <t>Assistant Practitioner | Dietetics</t>
  </si>
  <si>
    <t>S5C</t>
  </si>
  <si>
    <t>Assistant Practitioner | Occupational Therapy</t>
  </si>
  <si>
    <t>S5D</t>
  </si>
  <si>
    <t>Assistant Practitioner | Orthoptics / Optics</t>
  </si>
  <si>
    <t>S5E</t>
  </si>
  <si>
    <t>Assistant Practitioner | Physiotherapy</t>
  </si>
  <si>
    <t>S5F</t>
  </si>
  <si>
    <t>Assistant Practitioner | Radiography (Diagnostic)</t>
  </si>
  <si>
    <t>S5G</t>
  </si>
  <si>
    <t>Assistant Practitioner | Radiography (Therapeutic)</t>
  </si>
  <si>
    <t>S5H</t>
  </si>
  <si>
    <t>Assistant Practitioner | Art / Music / Drama Therapy</t>
  </si>
  <si>
    <t>S5J</t>
  </si>
  <si>
    <t>Assistant Practitioner | Speech and Language Therapy</t>
  </si>
  <si>
    <t>S5K</t>
  </si>
  <si>
    <t>Assistant Practitioner | Multi Therapies</t>
  </si>
  <si>
    <t>S5L</t>
  </si>
  <si>
    <t>Assistant Practitioner | Clinical Psychology</t>
  </si>
  <si>
    <t>S5M</t>
  </si>
  <si>
    <t>Assistant Practitioner | Psychotherapy</t>
  </si>
  <si>
    <t>S5P</t>
  </si>
  <si>
    <t>Assistant Practitioner | Pharmacy</t>
  </si>
  <si>
    <t>S5R</t>
  </si>
  <si>
    <t>Assistant Practitioner | Dental</t>
  </si>
  <si>
    <t>S5T</t>
  </si>
  <si>
    <t>Assistant Practitioner | Operating Theatres</t>
  </si>
  <si>
    <t>S5U</t>
  </si>
  <si>
    <t>Assistant Practitioner | Social Services</t>
  </si>
  <si>
    <t>S5X</t>
  </si>
  <si>
    <t>Assistant Practitioner | Other STT Staff</t>
  </si>
  <si>
    <t>S6C</t>
  </si>
  <si>
    <t>Instructor / Teacher | Occupational Therapy</t>
  </si>
  <si>
    <t>S6E</t>
  </si>
  <si>
    <t>Instructor / Teacher | Physiotherapy</t>
  </si>
  <si>
    <t>S6H</t>
  </si>
  <si>
    <t>Instructor / Teacher | Art / Music / Drama Therapy</t>
  </si>
  <si>
    <t>S6J</t>
  </si>
  <si>
    <t>Instructor / Teacher | Speech and Language Therapy</t>
  </si>
  <si>
    <t>S6K</t>
  </si>
  <si>
    <t>Instructor / Teacher | Multi Therapies</t>
  </si>
  <si>
    <t>S6U</t>
  </si>
  <si>
    <t>Instructor / Teacher | Social Services</t>
  </si>
  <si>
    <t>S6X</t>
  </si>
  <si>
    <t>Instructor / Teacher | Other STT Staff</t>
  </si>
  <si>
    <t>S7A</t>
  </si>
  <si>
    <t>Tutor | Chiropody / Podiatry</t>
  </si>
  <si>
    <t>S7C</t>
  </si>
  <si>
    <t>Tutor | Occupational Therapy</t>
  </si>
  <si>
    <t>S7D</t>
  </si>
  <si>
    <t>Tutor | Orthoptics / Optics</t>
  </si>
  <si>
    <t>S7E</t>
  </si>
  <si>
    <t>Tutor | Physiotherapy</t>
  </si>
  <si>
    <t>S7F</t>
  </si>
  <si>
    <t>Tutor | Radiography (Diagnostic)</t>
  </si>
  <si>
    <t>S7J</t>
  </si>
  <si>
    <t>Tutor | Speech and Language Therapy</t>
  </si>
  <si>
    <t>S7R</t>
  </si>
  <si>
    <t>Tutor | Dental</t>
  </si>
  <si>
    <t>S7U</t>
  </si>
  <si>
    <t>Tutor | Social Services</t>
  </si>
  <si>
    <t>S7X</t>
  </si>
  <si>
    <t>Tutor | Other STT Staff</t>
  </si>
  <si>
    <t>S8A</t>
  </si>
  <si>
    <t>Student / Trainee | Chiropody / Podiatry</t>
  </si>
  <si>
    <t>S8B</t>
  </si>
  <si>
    <t>Student / Trainee | Dietetics</t>
  </si>
  <si>
    <t>S8C</t>
  </si>
  <si>
    <t>Student / Trainee | Occupational Therapy</t>
  </si>
  <si>
    <t>S8D</t>
  </si>
  <si>
    <t>Student / Trainee | Orthoptics / Optics</t>
  </si>
  <si>
    <t>S8E</t>
  </si>
  <si>
    <t>Student / Trainee | Physiotherapy</t>
  </si>
  <si>
    <t>S8F</t>
  </si>
  <si>
    <t>Student / Trainee | Radiography (Diagnostic)</t>
  </si>
  <si>
    <t>S8G</t>
  </si>
  <si>
    <t>Student / Trainee | Radiography (Therapeutic)</t>
  </si>
  <si>
    <t>S8J</t>
  </si>
  <si>
    <t>Student / Trainee | Speech and Language Therapy</t>
  </si>
  <si>
    <t>S8L</t>
  </si>
  <si>
    <t>Student / Trainee | Clinical Psychology</t>
  </si>
  <si>
    <t>S8M</t>
  </si>
  <si>
    <t>Student / Trainee | Psychotherapy</t>
  </si>
  <si>
    <t>S8P</t>
  </si>
  <si>
    <t>Student / Trainee | Pharmacy</t>
  </si>
  <si>
    <t>S8R</t>
  </si>
  <si>
    <t>Student / Trainee | Dental</t>
  </si>
  <si>
    <t>S8T</t>
  </si>
  <si>
    <t>Student / Trainee | Operating Theatres</t>
  </si>
  <si>
    <t>S8U</t>
  </si>
  <si>
    <t>Student / Trainee | Social Services</t>
  </si>
  <si>
    <t>S8X</t>
  </si>
  <si>
    <t>Student / Trainee | Other STT Staff</t>
  </si>
  <si>
    <t>S9A</t>
  </si>
  <si>
    <t>Helper / Assistant | Chiropody / Podiatry</t>
  </si>
  <si>
    <t>S9B</t>
  </si>
  <si>
    <t>Helper / Assistant | Dietetics</t>
  </si>
  <si>
    <t>S9C</t>
  </si>
  <si>
    <t>Helper / Assistant | Occupational Therapy</t>
  </si>
  <si>
    <t>S9E</t>
  </si>
  <si>
    <t>Helper / Assistant | Physiotherapy</t>
  </si>
  <si>
    <t>S9F</t>
  </si>
  <si>
    <t>Helper / Assistant | Radiography (Diagnostic)</t>
  </si>
  <si>
    <t>S9G</t>
  </si>
  <si>
    <t>Helper / Assistant | Radiography (Therapeutic)</t>
  </si>
  <si>
    <t>S9H</t>
  </si>
  <si>
    <t>Helper / Assistant | Art / Music / Drama Therapy</t>
  </si>
  <si>
    <t>S9J</t>
  </si>
  <si>
    <t>Helper / Assistant | Speech and Language Therapy</t>
  </si>
  <si>
    <t>S9K</t>
  </si>
  <si>
    <t>Helper / Assistant | Multi Therapies</t>
  </si>
  <si>
    <t>S9P</t>
  </si>
  <si>
    <t>Helper / Assistant | Pharmacy</t>
  </si>
  <si>
    <t>S9R</t>
  </si>
  <si>
    <t>Helper / Assistant | Dental</t>
  </si>
  <si>
    <t>S9T</t>
  </si>
  <si>
    <t>Helper / Assistant | Operating Theatres</t>
  </si>
  <si>
    <t>S9U</t>
  </si>
  <si>
    <t>Helper / Assistant | Social Services</t>
  </si>
  <si>
    <t>S9X</t>
  </si>
  <si>
    <t>Helper / Assistant | Other STT Staff</t>
  </si>
  <si>
    <t>SAA</t>
  </si>
  <si>
    <t>Consultant Therapist | Chiropody / Podiatry</t>
  </si>
  <si>
    <t>SAB</t>
  </si>
  <si>
    <t>Consultant Therapist | Dietetics</t>
  </si>
  <si>
    <t>SAC</t>
  </si>
  <si>
    <t>Consultant Therapist | Occupational Therapy</t>
  </si>
  <si>
    <t>SAD</t>
  </si>
  <si>
    <t>Consultant Therapist | Orthoptics / Optics</t>
  </si>
  <si>
    <t>SAE</t>
  </si>
  <si>
    <t>Consultant Therapist | Physiotherapy</t>
  </si>
  <si>
    <t>SAF</t>
  </si>
  <si>
    <t>Consultant Therapist | Radiography (Diagnostic)</t>
  </si>
  <si>
    <t>SAG</t>
  </si>
  <si>
    <t>Consultant Therapist | Radiography (Therapeutic)</t>
  </si>
  <si>
    <t>SAH</t>
  </si>
  <si>
    <t>Consultant Therapist | Art/ Music/ Drama therapy</t>
  </si>
  <si>
    <t>SAJ</t>
  </si>
  <si>
    <t>Consultant Therapist | Speech and Language Therapy</t>
  </si>
  <si>
    <t>SAK</t>
  </si>
  <si>
    <t>Consultant Therapist | Multi Therapies</t>
  </si>
  <si>
    <t>SAL</t>
  </si>
  <si>
    <t>Consultant Therapist | Clinical Psychology</t>
  </si>
  <si>
    <t>SAM</t>
  </si>
  <si>
    <t>Consultant Therapist | Psychotherapy</t>
  </si>
  <si>
    <t>SAP</t>
  </si>
  <si>
    <t>Consultant Therapist | Pharmacy</t>
  </si>
  <si>
    <t>SAR</t>
  </si>
  <si>
    <t>Consultant Therapist | Dental</t>
  </si>
  <si>
    <t>SAT</t>
  </si>
  <si>
    <t>Consultant Therapist | Operating Theatres</t>
  </si>
  <si>
    <t>SAU</t>
  </si>
  <si>
    <t>Consultant Therapist | Social Services</t>
  </si>
  <si>
    <t>SAX</t>
  </si>
  <si>
    <t>Consultant Therapist | Other STT Staff</t>
  </si>
  <si>
    <t>T0A</t>
  </si>
  <si>
    <t>Manager | Clinical Biochemistry</t>
  </si>
  <si>
    <t>Healthcare Scientists</t>
  </si>
  <si>
    <t>T0B</t>
  </si>
  <si>
    <t>Manager | Cyto / Histopathology</t>
  </si>
  <si>
    <t>T0C</t>
  </si>
  <si>
    <t>Manager | Genetics</t>
  </si>
  <si>
    <t>T0D</t>
  </si>
  <si>
    <t>Manager | Haematology</t>
  </si>
  <si>
    <t>T0E</t>
  </si>
  <si>
    <t>Manager | Microbiology</t>
  </si>
  <si>
    <t>T0F</t>
  </si>
  <si>
    <t>Manager | Other Life Sciences</t>
  </si>
  <si>
    <t>T0G</t>
  </si>
  <si>
    <t>T0H</t>
  </si>
  <si>
    <t>Manager | Cardiology</t>
  </si>
  <si>
    <t>T0J</t>
  </si>
  <si>
    <t>Manager | Renal Dialysis</t>
  </si>
  <si>
    <t>T0K</t>
  </si>
  <si>
    <t>Manager | Respiratory Physiology</t>
  </si>
  <si>
    <t>T0L</t>
  </si>
  <si>
    <t>Manager | Neuro-physiology</t>
  </si>
  <si>
    <t>T0M</t>
  </si>
  <si>
    <t>Manager | Other Physiological Sciences</t>
  </si>
  <si>
    <t>T0N</t>
  </si>
  <si>
    <t>Manager | Rehabilitation Engineering</t>
  </si>
  <si>
    <t>T0P</t>
  </si>
  <si>
    <t>Manager | Nuclear Medicine and Diagnostic Radiology</t>
  </si>
  <si>
    <t>T0Q</t>
  </si>
  <si>
    <t>Manager | Radiotherapy Physics</t>
  </si>
  <si>
    <t>T0R</t>
  </si>
  <si>
    <t>Manager | Equipment Management and Development</t>
  </si>
  <si>
    <t>T0S</t>
  </si>
  <si>
    <t>Manager | Maxillofacial Prosthetics</t>
  </si>
  <si>
    <t>T0T</t>
  </si>
  <si>
    <t>Manager | Other Physical Sciences</t>
  </si>
  <si>
    <t>T0U</t>
  </si>
  <si>
    <t>Manager | Other Health Care Science Professions</t>
  </si>
  <si>
    <t>T1A</t>
  </si>
  <si>
    <t>Clinical Scientist | Maxillofacial Prosthetics</t>
  </si>
  <si>
    <t>T1B</t>
  </si>
  <si>
    <t>Clinical Scientist | Cyto / Histopathology</t>
  </si>
  <si>
    <t>T1C</t>
  </si>
  <si>
    <t>Clinical Scientist | Genetics</t>
  </si>
  <si>
    <t>T1D</t>
  </si>
  <si>
    <t>Clinical Scientist | Haematology</t>
  </si>
  <si>
    <t>T1E</t>
  </si>
  <si>
    <t>Clinical Scientist | Microbiology</t>
  </si>
  <si>
    <t>T1F</t>
  </si>
  <si>
    <t>Clinical Scientist | Other Life Sciences</t>
  </si>
  <si>
    <t>T1G</t>
  </si>
  <si>
    <t>T1H</t>
  </si>
  <si>
    <t>Clinical Scientist | Cardiology</t>
  </si>
  <si>
    <t>T1J</t>
  </si>
  <si>
    <t>Clinical Scientist | Renal Dialysis</t>
  </si>
  <si>
    <t>T1K</t>
  </si>
  <si>
    <t>Clinical Scientist | Respiratory Physiology</t>
  </si>
  <si>
    <t>T1L</t>
  </si>
  <si>
    <t>Clinical Scientist | Neuro-physiology</t>
  </si>
  <si>
    <t>T1M</t>
  </si>
  <si>
    <t>Clinical Scientist | Other Physiological Sciences</t>
  </si>
  <si>
    <t>T1N</t>
  </si>
  <si>
    <t>Clinical Scientist | Rehabilitation Engineering</t>
  </si>
  <si>
    <t>T1P</t>
  </si>
  <si>
    <t>Clinical Scientist | Nuclear Medicine and Diagnostic Radiology</t>
  </si>
  <si>
    <t>T1Q</t>
  </si>
  <si>
    <t>Clinical Scientist | Radiotherapy Physics</t>
  </si>
  <si>
    <t>T1R</t>
  </si>
  <si>
    <t>Clinical Scientist | Equipment Management and Development</t>
  </si>
  <si>
    <t>T1S</t>
  </si>
  <si>
    <t>T1T</t>
  </si>
  <si>
    <t>Clinical Scientist | Other Physical Sciences</t>
  </si>
  <si>
    <t>T1U</t>
  </si>
  <si>
    <t>Clinical Scientist | Other Health Care Science Professions</t>
  </si>
  <si>
    <t>T2A</t>
  </si>
  <si>
    <t>Advanced Practitioner Biomedical Scientist | Clinical Biochemistry</t>
  </si>
  <si>
    <t>T2B</t>
  </si>
  <si>
    <t>Advanced Practitioner Biomedical Scientist | Cyto / Histopathology</t>
  </si>
  <si>
    <t>T2C</t>
  </si>
  <si>
    <t>Advanced Practitioner Biomedical Scientist | Genetics</t>
  </si>
  <si>
    <t>T2D</t>
  </si>
  <si>
    <t>Advanced Practitioner Biomedical Scientist | Haematology</t>
  </si>
  <si>
    <t>T2E</t>
  </si>
  <si>
    <t>Advanced Practitioner Biomedical Scientist | Microbiology</t>
  </si>
  <si>
    <t>T2F</t>
  </si>
  <si>
    <t>Advanced Practitioner Biomedical Scientist | Other Life Sciences</t>
  </si>
  <si>
    <t>T2U</t>
  </si>
  <si>
    <t>Advanced Practitioner Biomedical Scientist | Other Health Care Science Professions</t>
  </si>
  <si>
    <t>T3A</t>
  </si>
  <si>
    <t>MLSO / Biomedical Scientist | Clinical Biochemistry</t>
  </si>
  <si>
    <t>T3B</t>
  </si>
  <si>
    <t>MLSO / Biomedical Scientist | Cyto / Histopathology</t>
  </si>
  <si>
    <t>T3C</t>
  </si>
  <si>
    <t>MLSO / Biomedical Scientist | Genetics</t>
  </si>
  <si>
    <t>T3D</t>
  </si>
  <si>
    <t>MLSO / Biomedical Scientist | Haematology</t>
  </si>
  <si>
    <t>T3E</t>
  </si>
  <si>
    <t>MLSO / Biomedical Scientist | Microbiology</t>
  </si>
  <si>
    <t>T3F</t>
  </si>
  <si>
    <t>MLSO / Biomedical Scientist | Other Life Sciences</t>
  </si>
  <si>
    <t>T3U</t>
  </si>
  <si>
    <t>MLSO / Biomedical Scientist | Other Health Care Science Professions</t>
  </si>
  <si>
    <t>T4A</t>
  </si>
  <si>
    <t>MTO / Technician | Clinical Biochemistry</t>
  </si>
  <si>
    <t>T4B</t>
  </si>
  <si>
    <t>MTO / Technician | Cyto / Histopathology</t>
  </si>
  <si>
    <t>T4C</t>
  </si>
  <si>
    <t>MTO / Technician | Genetics</t>
  </si>
  <si>
    <t>T4D</t>
  </si>
  <si>
    <t>MTO / Technician | Haematology</t>
  </si>
  <si>
    <t>T4E</t>
  </si>
  <si>
    <t>MTO / Technician | Microbiology</t>
  </si>
  <si>
    <t>T4F</t>
  </si>
  <si>
    <t>MTO / Technician | Other Life Sciences</t>
  </si>
  <si>
    <t>T4G</t>
  </si>
  <si>
    <t>T4H</t>
  </si>
  <si>
    <t>MTO / Technician | Cardiology</t>
  </si>
  <si>
    <t>T4J</t>
  </si>
  <si>
    <t>MTO / Technician | Renal Dialysis</t>
  </si>
  <si>
    <t>T4K</t>
  </si>
  <si>
    <t>MTO / Technician | Respiratory Physiology</t>
  </si>
  <si>
    <t>T4L</t>
  </si>
  <si>
    <t>MTO / Technician | Neuro-physiology</t>
  </si>
  <si>
    <t>T4M</t>
  </si>
  <si>
    <t>MTO / Technician | Other Physiological Sciences</t>
  </si>
  <si>
    <t>T4N</t>
  </si>
  <si>
    <t>MTO / Technician | Rehabilitation Engineering</t>
  </si>
  <si>
    <t>T4P</t>
  </si>
  <si>
    <t>MTO / Technician | Nuclear Medicine and Diagnostic Radiology</t>
  </si>
  <si>
    <t>T4Q</t>
  </si>
  <si>
    <t>MTO / Technician | Radiotherapy Physics</t>
  </si>
  <si>
    <t>T4R</t>
  </si>
  <si>
    <t>MTO / Technician | Equipment Management and Development</t>
  </si>
  <si>
    <t>T4S</t>
  </si>
  <si>
    <t>MTO / Technician | Maxillofacial Prosthetics</t>
  </si>
  <si>
    <t>T4T</t>
  </si>
  <si>
    <t>MTO / Technician | Other Physical Sciences</t>
  </si>
  <si>
    <t>T4U</t>
  </si>
  <si>
    <t>MTO / Technician | Other Health Care Science Professions</t>
  </si>
  <si>
    <t>T5B</t>
  </si>
  <si>
    <t>Cyto-screener | Cyto / Histopathology</t>
  </si>
  <si>
    <t>T5U</t>
  </si>
  <si>
    <t>Cyto-screener | Other Health Care Science Professions</t>
  </si>
  <si>
    <t>T6H</t>
  </si>
  <si>
    <t>Perfusionist | Cardiology</t>
  </si>
  <si>
    <t>T6U</t>
  </si>
  <si>
    <t>Perfusionist | Other Health Care Science Professions</t>
  </si>
  <si>
    <t>T7A</t>
  </si>
  <si>
    <t>MLA / ATO / Assistant | Clinical Biochemistry</t>
  </si>
  <si>
    <t>T7B</t>
  </si>
  <si>
    <t>MLA / ATO / Assistant | Cyto / Histopathology</t>
  </si>
  <si>
    <t>T7C</t>
  </si>
  <si>
    <t>MLA / ATO / Assistant | Genetics</t>
  </si>
  <si>
    <t>T7D</t>
  </si>
  <si>
    <t>MLA / ATO / Assistant | Haematology</t>
  </si>
  <si>
    <t>T7E</t>
  </si>
  <si>
    <t>MLA / ATO / Assistant | Microbiology</t>
  </si>
  <si>
    <t>T7F</t>
  </si>
  <si>
    <t>MLA / ATO / Assistant | Other Life Sciences</t>
  </si>
  <si>
    <t>T7G</t>
  </si>
  <si>
    <t>MLA / ATO / Assistant | Audiology</t>
  </si>
  <si>
    <t>T7H</t>
  </si>
  <si>
    <t>MLA / ATO / Assistant | Cardiology</t>
  </si>
  <si>
    <t>T7J</t>
  </si>
  <si>
    <t>MLA / ATO / Assistant | Renal Dialysis</t>
  </si>
  <si>
    <t>T7K</t>
  </si>
  <si>
    <t>MLA / ATO / Assistant | Respiratory Physiology</t>
  </si>
  <si>
    <t>T7L</t>
  </si>
  <si>
    <t>MLA / ATO / Assistant | Neuro-physiology</t>
  </si>
  <si>
    <t>T7M</t>
  </si>
  <si>
    <t>MLA / ATO / Assistant | Other Physiological Sciences</t>
  </si>
  <si>
    <t>T7N</t>
  </si>
  <si>
    <t>MLA / ATO / Assistant | Rehabilitation Engineering</t>
  </si>
  <si>
    <t>T7P</t>
  </si>
  <si>
    <t>MLA / ATO / Assistant | Nuclear Medicine and Diagnostic Radiology</t>
  </si>
  <si>
    <t>T7Q</t>
  </si>
  <si>
    <t>MLA / ATO / Assistant | Radiotherapy Physics</t>
  </si>
  <si>
    <t>T7R</t>
  </si>
  <si>
    <t>MLA / ATO / Assistant | Equipment Management and Development</t>
  </si>
  <si>
    <t>T7S</t>
  </si>
  <si>
    <t>MLA / ATO / Assistant | Maxillofacial Prosthetics</t>
  </si>
  <si>
    <t>T7T</t>
  </si>
  <si>
    <t>MLA / ATO / Assistant | Other Physical Sciences</t>
  </si>
  <si>
    <t>T7U</t>
  </si>
  <si>
    <t>MLA / ATO / Assistant | Other Health Care Science Professions</t>
  </si>
  <si>
    <t>T8A</t>
  </si>
  <si>
    <t>Student / Trainee | Clinical Biochemistry</t>
  </si>
  <si>
    <t>T8B</t>
  </si>
  <si>
    <t>Student / Trainee | Cyto / Histopathology</t>
  </si>
  <si>
    <t>T8C</t>
  </si>
  <si>
    <t>Student / Trainee | Genetics</t>
  </si>
  <si>
    <t>T8D</t>
  </si>
  <si>
    <t>Student / Trainee | Haematology</t>
  </si>
  <si>
    <t>T8E</t>
  </si>
  <si>
    <t>Student / Trainee | Microbiology</t>
  </si>
  <si>
    <t>T8F</t>
  </si>
  <si>
    <t>Student / Trainee | Other Life Sciences</t>
  </si>
  <si>
    <t>T8G</t>
  </si>
  <si>
    <t>Student / Trainee | Audiology</t>
  </si>
  <si>
    <t>T8H</t>
  </si>
  <si>
    <t>Student / Trainee | Cardiology</t>
  </si>
  <si>
    <t>T8J</t>
  </si>
  <si>
    <t>Student / Trainee | Renal Dialysis</t>
  </si>
  <si>
    <t>T8K</t>
  </si>
  <si>
    <t>Student / Trainee | Respiratory Physiology</t>
  </si>
  <si>
    <t>T8L</t>
  </si>
  <si>
    <t>Student / Trainee | Neuro-physiology</t>
  </si>
  <si>
    <t>T8M</t>
  </si>
  <si>
    <t>Student / Trainee | Other Physiological Sciences</t>
  </si>
  <si>
    <t>T8N</t>
  </si>
  <si>
    <t>Student / Trainee | Rehabilitation Engineering</t>
  </si>
  <si>
    <t>T8P</t>
  </si>
  <si>
    <t>Student / Trainee | Nuclear Medicine and Diagnostic Radiology</t>
  </si>
  <si>
    <t>T8Q</t>
  </si>
  <si>
    <t>Student / Trainee | Radiotherapy Physics</t>
  </si>
  <si>
    <t>T8R</t>
  </si>
  <si>
    <t>Student / Trainee | Equipment Management and Development</t>
  </si>
  <si>
    <t>T8S</t>
  </si>
  <si>
    <t>Student / Trainee | Maxillofacial ProstheticsStudent / Trainee | Maxilofacial Prothetics</t>
  </si>
  <si>
    <t>T8T</t>
  </si>
  <si>
    <t>Student / Trainee | Other Physical Sciences</t>
  </si>
  <si>
    <t>T8U</t>
  </si>
  <si>
    <t>Student / Trainee | Other Health Care Science Professions</t>
  </si>
  <si>
    <t>TAA</t>
  </si>
  <si>
    <t>Consultant Clinical Scientist |</t>
  </si>
  <si>
    <t>TAB</t>
  </si>
  <si>
    <t>Consultant Clinical Scientist | Cyto / Histopathology</t>
  </si>
  <si>
    <t>TAC</t>
  </si>
  <si>
    <t>Consultant Clinical Scientist | Genetics</t>
  </si>
  <si>
    <t>TAD</t>
  </si>
  <si>
    <t>Consultant Clinical Scientist | Haematology</t>
  </si>
  <si>
    <t>TAE</t>
  </si>
  <si>
    <t>Consultant Clinical Scientist | Microbiology</t>
  </si>
  <si>
    <t>TAF</t>
  </si>
  <si>
    <t>Consultant Clinical Scientist | Other Life Sciences</t>
  </si>
  <si>
    <t>TAG</t>
  </si>
  <si>
    <t>TAH</t>
  </si>
  <si>
    <t>Consultant Clinical Scientist | Cardiology</t>
  </si>
  <si>
    <t>TAJ</t>
  </si>
  <si>
    <t>Consultant Clinical Scientist | Renal Dialysis</t>
  </si>
  <si>
    <t>TAK</t>
  </si>
  <si>
    <t>Consultant Clinical Scientist | Respiratory Physiology</t>
  </si>
  <si>
    <t>TAL</t>
  </si>
  <si>
    <t>Consultant Clinical Scientist | Neuro-physiology</t>
  </si>
  <si>
    <t>TAM</t>
  </si>
  <si>
    <t>Consultant Clinical Scientist | Other Physiological Sciences</t>
  </si>
  <si>
    <t>TAN</t>
  </si>
  <si>
    <t>Consultant Clinical Scientist | Rehabilitation Engineering</t>
  </si>
  <si>
    <t>TAP</t>
  </si>
  <si>
    <t>Consultant Clinical Scientist | Nuclear Medicine and Diagnostic Radiology</t>
  </si>
  <si>
    <t>TAQ</t>
  </si>
  <si>
    <t>Consultant Clinical Scientist | Radiotherapy Physics</t>
  </si>
  <si>
    <t>TAR</t>
  </si>
  <si>
    <t>Consultant Clinical Scientist | Equipment Management and Development</t>
  </si>
  <si>
    <t>TAS</t>
  </si>
  <si>
    <t>Consultant Clinical Scientist | Maxillofacial Prosthetics</t>
  </si>
  <si>
    <t>TAT</t>
  </si>
  <si>
    <t>Consultant Clinical Scientist | Other Physical Sciences</t>
  </si>
  <si>
    <t>TAU</t>
  </si>
  <si>
    <t>Consultant Clinical Scientist | Other Health Care Science Profession</t>
  </si>
  <si>
    <t>TBA</t>
  </si>
  <si>
    <t>Assistant Practitioner | Clinical Biochemistry</t>
  </si>
  <si>
    <t>TBB</t>
  </si>
  <si>
    <t>Assistant Practitioner | Cyto / Histopathology</t>
  </si>
  <si>
    <t>TBC</t>
  </si>
  <si>
    <t>Assistant Practitioner | Genetics</t>
  </si>
  <si>
    <t>TBD</t>
  </si>
  <si>
    <t>Assistant Practitioner | Haematology</t>
  </si>
  <si>
    <t>TBE</t>
  </si>
  <si>
    <t>Assistant Practitioner | Microbiology</t>
  </si>
  <si>
    <t>TBF</t>
  </si>
  <si>
    <t>Assistant Practitioner | Other Life Sciences</t>
  </si>
  <si>
    <t>TBG</t>
  </si>
  <si>
    <t>Assistant Practitioner | Audiology</t>
  </si>
  <si>
    <t>TBH</t>
  </si>
  <si>
    <t>Assistant Practitioner | Cardiology</t>
  </si>
  <si>
    <t>TBJ</t>
  </si>
  <si>
    <t>Assistant Practitioner | Renal Dialysis</t>
  </si>
  <si>
    <t>TBK</t>
  </si>
  <si>
    <t>Assistant Practitioner | Respiratory Physiology</t>
  </si>
  <si>
    <t>TBL</t>
  </si>
  <si>
    <t>Assistant Practitioner | Neuro-physiology</t>
  </si>
  <si>
    <t>TBM</t>
  </si>
  <si>
    <t>Assistant Practitioner | Other Physiological Sciences</t>
  </si>
  <si>
    <t>TBN</t>
  </si>
  <si>
    <t>Assistant Practitioner | Rehabilitation Engineering</t>
  </si>
  <si>
    <t>TBP</t>
  </si>
  <si>
    <t>Assistant Practitioner | Nuclear Medicine and Diagnostic Radiology</t>
  </si>
  <si>
    <t>TBQ</t>
  </si>
  <si>
    <t>Assistant Practitioner | Radiotherapy Physics</t>
  </si>
  <si>
    <t>TBR</t>
  </si>
  <si>
    <t>Assistant Practitioner | Equipment Management and Development</t>
  </si>
  <si>
    <t>TBS</t>
  </si>
  <si>
    <t>Assistant Practitioner | Maxillofacial Prosthetics</t>
  </si>
  <si>
    <t>TBT</t>
  </si>
  <si>
    <t>Assistant Practitioner | Other Physical Sciences</t>
  </si>
  <si>
    <t>TBU</t>
  </si>
  <si>
    <t>Assistant Practitioner | Other Health Care Science Professions</t>
  </si>
  <si>
    <t>Z1A</t>
  </si>
  <si>
    <t>Non-funded Staff | Macmillan Nurse</t>
  </si>
  <si>
    <t>Z1B</t>
  </si>
  <si>
    <t>Non-funded Staff | Marie Curie Nurses</t>
  </si>
  <si>
    <t>Z1C</t>
  </si>
  <si>
    <t>Non-funded Staff | Other Nursing</t>
  </si>
  <si>
    <t>Z1D</t>
  </si>
  <si>
    <t>Non-funded Staff | Scientific, Therapeutic and Technical</t>
  </si>
  <si>
    <t>Z1E</t>
  </si>
  <si>
    <t>Non-funded Staff | Administration and Non-patient Care Support</t>
  </si>
  <si>
    <t>Z2E</t>
  </si>
  <si>
    <t>General Payments | Administration and Non-patient Care Support</t>
  </si>
  <si>
    <t>Z2F</t>
  </si>
  <si>
    <t>General Payments | Other</t>
  </si>
  <si>
    <t>Manager | CommunityPsychiatry</t>
  </si>
  <si>
    <t>Manager | OtherPsychiatry</t>
  </si>
  <si>
    <t>District Nurse / CPN / CLDN - 1st level | CommunityPsychiatry</t>
  </si>
  <si>
    <t>District Nurse / CPN / CLDN - 2nd level | CommunityPsychiatry</t>
  </si>
  <si>
    <t>Other 1st level | CommunityPsychiatry</t>
  </si>
  <si>
    <t>Other 1st level | OtherPsychiatry</t>
  </si>
  <si>
    <t>Other 2nd level | CommunityPsychiatry</t>
  </si>
  <si>
    <t>Other 2nd level | OtherPsychiatry</t>
  </si>
  <si>
    <t>Nurse Consultant | CommunityPsychiatry</t>
  </si>
  <si>
    <t>Nurse Consultant | OtherPsychiatry</t>
  </si>
  <si>
    <t>Modern Matron|CommunityPsychiatry</t>
  </si>
  <si>
    <t>Modern Matron|OtherPsychiatry</t>
  </si>
  <si>
    <t>Total Non-Medical and Dental Staff</t>
  </si>
  <si>
    <t>Total Non-Clinical Staff</t>
  </si>
  <si>
    <t xml:space="preserve">      Art/ Music/ Drama therapy</t>
  </si>
  <si>
    <t xml:space="preserve">      Chiropody / Podiatry</t>
  </si>
  <si>
    <t xml:space="preserve">      Occupational Therapy</t>
  </si>
  <si>
    <t xml:space="preserve">      Dietetics</t>
  </si>
  <si>
    <t xml:space="preserve">      Orthoptics / Optics</t>
  </si>
  <si>
    <t xml:space="preserve">      Physiotherapy</t>
  </si>
  <si>
    <t xml:space="preserve">      Radiography (Diagnostic)</t>
  </si>
  <si>
    <t xml:space="preserve">      Radiography (Therapeutic)</t>
  </si>
  <si>
    <t xml:space="preserve">      Speech and Language Therapy</t>
  </si>
  <si>
    <t xml:space="preserve">      Clinical Psychology</t>
  </si>
  <si>
    <t xml:space="preserve">      Dental</t>
  </si>
  <si>
    <t xml:space="preserve">      Physiological Sciences</t>
  </si>
  <si>
    <t xml:space="preserve">      Ambulance Paramedic</t>
  </si>
  <si>
    <t xml:space="preserve">      Ambulance Technician</t>
  </si>
  <si>
    <t xml:space="preserve">        Managers &amp; senior managers</t>
  </si>
  <si>
    <t>Non-Medical &amp; Dental</t>
  </si>
  <si>
    <t>Non-Clinical</t>
  </si>
  <si>
    <t>Clinical</t>
  </si>
  <si>
    <t>High Level Group: Med or Non-Med</t>
  </si>
  <si>
    <t>Sub Group 1: Med, Clin or Non-Clin</t>
  </si>
  <si>
    <t xml:space="preserve">Sub Group 2: </t>
  </si>
  <si>
    <t>Sub Group 3:</t>
  </si>
  <si>
    <t>Sub Group 4:</t>
  </si>
  <si>
    <t>About</t>
  </si>
  <si>
    <t>Contents:</t>
  </si>
  <si>
    <t>Additional information:</t>
  </si>
  <si>
    <t xml:space="preserve">Staff in post </t>
  </si>
  <si>
    <t>Forecast</t>
  </si>
  <si>
    <t>14 to 15</t>
  </si>
  <si>
    <t>15 to 16</t>
  </si>
  <si>
    <t>16 to 17</t>
  </si>
  <si>
    <t>17 to 18</t>
  </si>
  <si>
    <t>Baseline</t>
  </si>
  <si>
    <t>As at 31st Mar-14</t>
  </si>
  <si>
    <t>As at 31st Mar-15</t>
  </si>
  <si>
    <t>As at 31st Mar-16</t>
  </si>
  <si>
    <t>As at 31st Mar-17</t>
  </si>
  <si>
    <t>As at 31st Mar-18</t>
  </si>
  <si>
    <t xml:space="preserve">      Psychotherapy</t>
  </si>
  <si>
    <t xml:space="preserve">      Pharmacy</t>
  </si>
  <si>
    <t>Manager | of which Audiology</t>
  </si>
  <si>
    <t>Clinical Scientist | of which Audiology</t>
  </si>
  <si>
    <t>MTO / Technician | of which Audiology</t>
  </si>
  <si>
    <t>Consultant Clinical Scientist | of which Audiology</t>
  </si>
  <si>
    <t>3. Core Providers Non-Medical</t>
  </si>
  <si>
    <t>036</t>
  </si>
  <si>
    <t>Vascular Surgery</t>
  </si>
  <si>
    <t>045</t>
  </si>
  <si>
    <t>Dental and Maxillofacial Radiology</t>
  </si>
  <si>
    <t>046</t>
  </si>
  <si>
    <t>Oral and Maxillofacial Pathology</t>
  </si>
  <si>
    <t>047</t>
  </si>
  <si>
    <t>Oral Microbiology</t>
  </si>
  <si>
    <t>048</t>
  </si>
  <si>
    <t>Oral Medicine</t>
  </si>
  <si>
    <t>070</t>
  </si>
  <si>
    <t>Special Care Dentistry</t>
  </si>
  <si>
    <t>086</t>
  </si>
  <si>
    <t>Diagnostic Neuropathology</t>
  </si>
  <si>
    <t>087</t>
  </si>
  <si>
    <t>Paediatric and Perinatal Pathology</t>
  </si>
  <si>
    <t>088</t>
  </si>
  <si>
    <t>Forensic Histopathology</t>
  </si>
  <si>
    <t>N8L</t>
  </si>
  <si>
    <t>Nursery Nurse I Neonatal Nursing</t>
  </si>
  <si>
    <t>Contact Name:</t>
  </si>
  <si>
    <t>Contact E-mail:</t>
  </si>
  <si>
    <t>Contact Tel:</t>
  </si>
  <si>
    <t>Should you have any queries, please do not hesitate to contact a member of the Planning and Information Team:</t>
  </si>
  <si>
    <t>General</t>
  </si>
  <si>
    <t>Grey Cells = Calculated Automatically (can be overriden if necessary)</t>
  </si>
  <si>
    <t>Tabs Key</t>
  </si>
  <si>
    <t>Demand</t>
  </si>
  <si>
    <t xml:space="preserve">       of which high intensity</t>
  </si>
  <si>
    <t xml:space="preserve">       of which low intensity</t>
  </si>
  <si>
    <t>CP NON-MEDICAL</t>
  </si>
  <si>
    <t>Current Fill Rate</t>
  </si>
  <si>
    <t>Calculated</t>
  </si>
  <si>
    <t>%</t>
  </si>
  <si>
    <t xml:space="preserve">Forecast Fill Rate </t>
  </si>
  <si>
    <t>Implied SIP from Forecast Fill rate</t>
  </si>
  <si>
    <t xml:space="preserve">      Physics &amp; Engineering</t>
  </si>
  <si>
    <t xml:space="preserve">      Life Sciences</t>
  </si>
  <si>
    <t xml:space="preserve">        Support to Nursing </t>
  </si>
  <si>
    <t xml:space="preserve">        Admin and Estates</t>
  </si>
  <si>
    <t>Purpose</t>
  </si>
  <si>
    <t>Contact Details</t>
  </si>
  <si>
    <t>Contacts:</t>
  </si>
  <si>
    <t>Collective Forecast Demand Template Guidance 14/15</t>
  </si>
  <si>
    <t xml:space="preserve">          Submission Dates:</t>
  </si>
  <si>
    <t>Please provide  details below of the lead contact who may be communicated further should any queries arise:</t>
  </si>
  <si>
    <t>The objective of the collective process is to facilitate development of a review of workforce demand forecasts which is based on a 'common national currency' with standardised workforce categories aligned to planning needs</t>
  </si>
  <si>
    <t>This document presents the collective outcomes/consensus of the National Workforce Planners network and will be discussed ongoing with this forum</t>
  </si>
  <si>
    <t>Terminology</t>
  </si>
  <si>
    <t>Orange tab(s) = information tabs</t>
  </si>
  <si>
    <t>Purple tab(s) = supporting tabs</t>
  </si>
  <si>
    <t>Blue tab(s) = completion tabs</t>
  </si>
  <si>
    <t>Organisation Name</t>
  </si>
  <si>
    <t>Organisation Type</t>
  </si>
  <si>
    <t>No.</t>
  </si>
  <si>
    <t>Org Type = Other, please state</t>
  </si>
  <si>
    <t>etc…..</t>
  </si>
  <si>
    <t>ESR or Non-ESR</t>
  </si>
  <si>
    <t>PLAN COVERAGE</t>
  </si>
  <si>
    <t>Life Sciences</t>
  </si>
  <si>
    <t>Any Other Clinical</t>
  </si>
  <si>
    <t>-</t>
  </si>
  <si>
    <t xml:space="preserve">          Clinical Bioinformatics (Genomics)</t>
  </si>
  <si>
    <t xml:space="preserve">          Clinical Bioinformatics (Health Informatics)</t>
  </si>
  <si>
    <t xml:space="preserve">          Clinical Bioinformatics (Physical Sciences &amp; Biomed Eng)</t>
  </si>
  <si>
    <t>Physics &amp; Engineering</t>
  </si>
  <si>
    <t xml:space="preserve">          Imaging (ionising radiation)</t>
  </si>
  <si>
    <t xml:space="preserve">          Imaging (non-ionising radiation)</t>
  </si>
  <si>
    <t xml:space="preserve">          Radiotherapy Physics</t>
  </si>
  <si>
    <t xml:space="preserve">          Reconstructive Science (Maxillofacial Prosthetics)</t>
  </si>
  <si>
    <t xml:space="preserve">          Rehabilitation Engineering</t>
  </si>
  <si>
    <t xml:space="preserve">          Clinical Biochemistry</t>
  </si>
  <si>
    <t xml:space="preserve">          Cytopathology</t>
  </si>
  <si>
    <t xml:space="preserve">          Haematology including Transfusion Science</t>
  </si>
  <si>
    <t xml:space="preserve">          Histocompatibility &amp; Immunogenetics</t>
  </si>
  <si>
    <t xml:space="preserve">          Histopathology</t>
  </si>
  <si>
    <t xml:space="preserve">          Reproductive Science</t>
  </si>
  <si>
    <t xml:space="preserve">          Cardiac Physiology</t>
  </si>
  <si>
    <t xml:space="preserve">          Gastrointestinal Physiology</t>
  </si>
  <si>
    <t xml:space="preserve">          Neurophysiology</t>
  </si>
  <si>
    <t xml:space="preserve">          Ophthalmic &amp; Vision Sciences</t>
  </si>
  <si>
    <t xml:space="preserve">          Urodynamic Science</t>
  </si>
  <si>
    <t xml:space="preserve">          Vascular Science</t>
  </si>
  <si>
    <t xml:space="preserve">          Clinical Photography/Medical Illustration</t>
  </si>
  <si>
    <t xml:space="preserve">          Nuclear Medicine</t>
  </si>
  <si>
    <t xml:space="preserve">          Radiation Engineering</t>
  </si>
  <si>
    <t xml:space="preserve">          Renal Technology</t>
  </si>
  <si>
    <t xml:space="preserve">          Anatomical Pathology Technology</t>
  </si>
  <si>
    <t xml:space="preserve">          Respiratory &amp; Sleep Physiology</t>
  </si>
  <si>
    <t xml:space="preserve">          Working across Clinical Engineering</t>
  </si>
  <si>
    <t xml:space="preserve">          Working across Medical Physics</t>
  </si>
  <si>
    <t xml:space="preserve">          Working across Life Sciences</t>
  </si>
  <si>
    <t xml:space="preserve">          Working across Physiological Sciences</t>
  </si>
  <si>
    <t>Baseline Demand</t>
  </si>
  <si>
    <t xml:space="preserve">       Any Other Nursing</t>
  </si>
  <si>
    <t xml:space="preserve">        Any Other Clinical Support staff</t>
  </si>
  <si>
    <t>Yellow Cells = Require input (where applicable)</t>
  </si>
  <si>
    <t>As at 31st Mar-19</t>
  </si>
  <si>
    <t>18 to 19</t>
  </si>
  <si>
    <t>14 to 19</t>
  </si>
  <si>
    <t>Please use this space should you wish to provide any additional contextual information supporting the demand projections provided for each workforce category</t>
  </si>
  <si>
    <t>Support to Clinical staff</t>
  </si>
  <si>
    <t>National Standard Occupation Codes</t>
  </si>
  <si>
    <t>Planning Groups</t>
  </si>
  <si>
    <t>HSCIC Grouping</t>
  </si>
  <si>
    <t>Sub Group 1:</t>
  </si>
  <si>
    <t>High Level Group:</t>
  </si>
  <si>
    <t>Support to Qualified Ambulance Staff</t>
  </si>
  <si>
    <t xml:space="preserve">        Support to Qualified Ambulance Staff</t>
  </si>
  <si>
    <t>Other Qualified Ambulance Service Staff</t>
  </si>
  <si>
    <t>Of which - Support to ambulance staff</t>
  </si>
  <si>
    <t xml:space="preserve">        Any Other Qualified Ambulance Service Staff</t>
  </si>
  <si>
    <t>Of which – Central functions</t>
  </si>
  <si>
    <t>Managers &amp; Senior managers</t>
  </si>
  <si>
    <t>Of which – Senior Managers</t>
  </si>
  <si>
    <t>Of which – Managers</t>
  </si>
  <si>
    <t>Of which – Hotel, property &amp; estates</t>
  </si>
  <si>
    <t>Of which - Support to doctors &amp; nursing staff</t>
  </si>
  <si>
    <t>Of which - Support to scientific, therapeutic &amp; technical staff</t>
  </si>
  <si>
    <t>Support to ST&amp;T</t>
  </si>
  <si>
    <t xml:space="preserve">Support to Nursing </t>
  </si>
  <si>
    <t>Qualified nursing, midwifery &amp; health visiting</t>
  </si>
  <si>
    <t>Of which - Qualified midwives</t>
  </si>
  <si>
    <t>Of which - Health Visitors</t>
  </si>
  <si>
    <t>Of which - School Nurses</t>
  </si>
  <si>
    <t>Acute, Elderly &amp; General</t>
  </si>
  <si>
    <t>Maternity/Neonatal Services (including SCBUs)</t>
  </si>
  <si>
    <t>Maternity Services</t>
  </si>
  <si>
    <t>Sub Group 2:</t>
  </si>
  <si>
    <t>Neonatal Services (including SCBUs)</t>
  </si>
  <si>
    <t>Community Psychiatry</t>
  </si>
  <si>
    <t xml:space="preserve">       Community Services</t>
  </si>
  <si>
    <t xml:space="preserve">       Community Psychiatry</t>
  </si>
  <si>
    <t xml:space="preserve">       Community Learning Disabilities</t>
  </si>
  <si>
    <t>Other Psychiatry</t>
  </si>
  <si>
    <t>Community Learning Disabilities</t>
  </si>
  <si>
    <t>Other Learning Disabilities</t>
  </si>
  <si>
    <t>Education Staff</t>
  </si>
  <si>
    <t xml:space="preserve">       Acute, Elderly and General</t>
  </si>
  <si>
    <t xml:space="preserve">       Other Psychiatry</t>
  </si>
  <si>
    <t xml:space="preserve">       Other Learning Disabilities</t>
  </si>
  <si>
    <t xml:space="preserve">       Paediatric Nursing</t>
  </si>
  <si>
    <t>School Nursing</t>
  </si>
  <si>
    <t xml:space="preserve">    From the above of which:</t>
  </si>
  <si>
    <t xml:space="preserve">               Registered Midwives</t>
  </si>
  <si>
    <t xml:space="preserve">               Registered Health Visitors</t>
  </si>
  <si>
    <t xml:space="preserve">               District Nurses</t>
  </si>
  <si>
    <t xml:space="preserve">               School Nurses</t>
  </si>
  <si>
    <t xml:space="preserve">       School Nursing</t>
  </si>
  <si>
    <t>Registered Midwives</t>
  </si>
  <si>
    <t>Neonatal Nurses</t>
  </si>
  <si>
    <t>District Nurses</t>
  </si>
  <si>
    <t>Registered Health Visitors</t>
  </si>
  <si>
    <t>School Nurses</t>
  </si>
  <si>
    <t>Qualified Scientific, Therapeutic and Technical Staff</t>
  </si>
  <si>
    <t xml:space="preserve">Qualified Scientific, Therapeutic and Technical Staff  </t>
  </si>
  <si>
    <t>Of which – Qualified Allied Health professionals</t>
  </si>
  <si>
    <t>Of which - Qualified Therapeutic Radiography Staff</t>
  </si>
  <si>
    <t>Of which - Qualified Diagnostic Radiography Staff</t>
  </si>
  <si>
    <t>Of which - Qualified Speech &amp; Language Staff</t>
  </si>
  <si>
    <t xml:space="preserve">      Any Other ST&amp;T Staff</t>
  </si>
  <si>
    <t xml:space="preserve">               Pharmacy Technicians</t>
  </si>
  <si>
    <t xml:space="preserve">      Operating Theatre's</t>
  </si>
  <si>
    <t xml:space="preserve">      Social Services</t>
  </si>
  <si>
    <t xml:space="preserve">      Multi-therapies</t>
  </si>
  <si>
    <t xml:space="preserve">      Any Other AHPs</t>
  </si>
  <si>
    <t>Multi-therapies</t>
  </si>
  <si>
    <t>Operating Theatres</t>
  </si>
  <si>
    <t>Of which – Other qualified Scientific, Therapeutic and Technical Staff  - Excluding AHP's and HCS</t>
  </si>
  <si>
    <t>Pharmacy Technicians</t>
  </si>
  <si>
    <t xml:space="preserve">               *Operating Department Practitioners (ODP's)</t>
  </si>
  <si>
    <t xml:space="preserve">        Support to ST&amp;T</t>
  </si>
  <si>
    <t xml:space="preserve">        Support to HCS</t>
  </si>
  <si>
    <t xml:space="preserve">        Support to AHPs</t>
  </si>
  <si>
    <t>Support to AHPs</t>
  </si>
  <si>
    <t>Any Other Non-Clinical</t>
  </si>
  <si>
    <t>Specific Roles</t>
  </si>
  <si>
    <t>Additional</t>
  </si>
  <si>
    <t xml:space="preserve">        Any Other NHS Infrastructure Support Staff</t>
  </si>
  <si>
    <t xml:space="preserve">               Pharmacists</t>
  </si>
  <si>
    <t>*Groups without specific or changing national occupation code standards</t>
  </si>
  <si>
    <t>Occupation Code Guide</t>
  </si>
  <si>
    <t xml:space="preserve">       Maternity/Neonatal Services (including SCBUs)</t>
  </si>
  <si>
    <t>N0B, N1B, N6B, N7B, NAB, NCB</t>
  </si>
  <si>
    <t>N0C, N0L, N1C, N1L, N2C, N2L, N6C, N6L, N7C, N7L, NAC, NAL, NCC, NCL</t>
  </si>
  <si>
    <t>N0A, N1A, N6A, N7A, NAA, NCA</t>
  </si>
  <si>
    <t>N0H, N1H, N3H, N4H, N5H, N6H, N7H, NAH, NCH, NEH</t>
  </si>
  <si>
    <t>N0D, N4D, N5D, N6D, N7D, NAD, NCD</t>
  </si>
  <si>
    <t>N0F, N4F, N5F, N6F, N7F, NAF, NCF</t>
  </si>
  <si>
    <t>N0E, N6E, N7E, NAE, NCE</t>
  </si>
  <si>
    <t>N0G, N6G, N7G, NAG, NCG</t>
  </si>
  <si>
    <t>N0K, N6K, N7K, NAK, NBK, NCK</t>
  </si>
  <si>
    <t>N2C, N2J, N2L</t>
  </si>
  <si>
    <t>N0L, N1L, N6L, N7L, NAL, NCL</t>
  </si>
  <si>
    <t>N4D, N4F, N4H, N5D, N5F, N5H</t>
  </si>
  <si>
    <t>S0H, S1H, S6H, SAH</t>
  </si>
  <si>
    <t>S0A, S1A, S4A, S7A, SAA</t>
  </si>
  <si>
    <t>S0B, S1B, SAB</t>
  </si>
  <si>
    <t>S0C, S1C, S4C, S6C, S7C, SAC</t>
  </si>
  <si>
    <t>S0D, S1D, S2D, S4D, S7D, SAD</t>
  </si>
  <si>
    <t>S0E, S1E, S6E, S7E, SAE</t>
  </si>
  <si>
    <t>S0F, S1F, S7F, SAF</t>
  </si>
  <si>
    <t>S0G, S1G, SAG</t>
  </si>
  <si>
    <t>S0J, S1J, S6J, S7J, SAJ</t>
  </si>
  <si>
    <t>S0L, S2L, S4L, SAL</t>
  </si>
  <si>
    <t>S0R, S1R, S4R, S7R, SAR</t>
  </si>
  <si>
    <t>S0K, S1K, S6K, SAK</t>
  </si>
  <si>
    <t>S0T, S4T, SAT</t>
  </si>
  <si>
    <t>S0P, S2P, S3P, S4P, SAP</t>
  </si>
  <si>
    <t>S0M, S1M, S2M, SAM</t>
  </si>
  <si>
    <t>S0U, S1U, S6U, S7U, SAU</t>
  </si>
  <si>
    <t>S0P, S2P, S3P, SAP</t>
  </si>
  <si>
    <t>A0A, AAA</t>
  </si>
  <si>
    <t>A2A, AGA, G2E, G3E, H1S, H2S</t>
  </si>
  <si>
    <t>G2A, G2B, G3B, H1R, H2R</t>
  </si>
  <si>
    <t>Z1A, Z1B, Z1C, Z1D, Z1E, Z2E, Z2F</t>
  </si>
  <si>
    <t>Consultant Healthcare Scientists</t>
  </si>
  <si>
    <t xml:space="preserve">      ***Informatics</t>
  </si>
  <si>
    <t>Healthcare Science Indicative Job Title Coding Guidance_Final_V1 [104kb]</t>
  </si>
  <si>
    <t>A Guide to Healthcare Science Workforce Classifications used in ESR [604kb]</t>
  </si>
  <si>
    <t>****IAPT</t>
  </si>
  <si>
    <t>Section A</t>
  </si>
  <si>
    <t>Section B</t>
  </si>
  <si>
    <t>Section C</t>
  </si>
  <si>
    <t>Section D</t>
  </si>
  <si>
    <t>To Note:</t>
  </si>
  <si>
    <t>More detail regarding the changes to the ESR in response to these updates to the data standard are available in UN1828, available through ESR Kbase.</t>
  </si>
  <si>
    <t>CP MEDICAL &amp; DENTAL</t>
  </si>
  <si>
    <t>Staffing Categories</t>
  </si>
  <si>
    <t>Total Medical and Dental Staff</t>
  </si>
  <si>
    <t>Consultants (including Directors of Public Health)</t>
  </si>
  <si>
    <t>Trainee Grades</t>
  </si>
  <si>
    <t>Career/ Staff Grades</t>
  </si>
  <si>
    <t>Other Medical &amp; Dental (balancing figure)</t>
  </si>
  <si>
    <t xml:space="preserve">Surgery                         Surgery                         Surgery                         Surgery                         Surgery                         Surgery                         Surgery                         Surgery                         Surgery                         Surgery                         </t>
  </si>
  <si>
    <t xml:space="preserve">      Consultants (including Directors of Public Health)</t>
  </si>
  <si>
    <t xml:space="preserve">      Trainee Grades</t>
  </si>
  <si>
    <t xml:space="preserve">      Career/ Staff Grades</t>
  </si>
  <si>
    <t xml:space="preserve">      Other Medical &amp; Dental (balancing figure)</t>
  </si>
  <si>
    <t xml:space="preserve">         Consultants (including Directors of Public Health)</t>
  </si>
  <si>
    <t xml:space="preserve">         Trainee Grades</t>
  </si>
  <si>
    <t xml:space="preserve">         Career/ Staff Grades</t>
  </si>
  <si>
    <t xml:space="preserve">         Other Medical &amp; Dental (balancing figure)</t>
  </si>
  <si>
    <t>Cardio-thoracic surgery</t>
  </si>
  <si>
    <t>Oral and Maxillo-facial Surgery</t>
  </si>
  <si>
    <t xml:space="preserve">Psychiatry                         Psychiatry                         Psychiatry                         Psychiatry                         Psychiatry                         Psychiatry                         </t>
  </si>
  <si>
    <t>Phychiatry</t>
  </si>
  <si>
    <t>Medical Psychotherapy</t>
  </si>
  <si>
    <t>Intensive Care</t>
  </si>
  <si>
    <t>A and E</t>
  </si>
  <si>
    <t>Accident and Emergency</t>
  </si>
  <si>
    <t xml:space="preserve">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'Uncoupled' Specialties                        </t>
  </si>
  <si>
    <t>Uncoupled' Specialties</t>
  </si>
  <si>
    <t>General Internal Medicine</t>
  </si>
  <si>
    <t>Genito-urinary Medicine</t>
  </si>
  <si>
    <t>Gastroenterology</t>
  </si>
  <si>
    <t>Audiovestibular Medicine</t>
  </si>
  <si>
    <t xml:space="preserve">Clinical Oncology </t>
  </si>
  <si>
    <t>Sport and Exercise Medicine</t>
  </si>
  <si>
    <t>Opthalmology</t>
  </si>
  <si>
    <t>Community Sexual and Reproductive Health</t>
  </si>
  <si>
    <t>Diagnostic neuropathology</t>
  </si>
  <si>
    <t>Paediatric and perinatal pathology</t>
  </si>
  <si>
    <t>Forensic histopathology</t>
  </si>
  <si>
    <t>Medical Microbiology</t>
  </si>
  <si>
    <t>Medical Virology</t>
  </si>
  <si>
    <t>Other Specialties</t>
  </si>
  <si>
    <t xml:space="preserve">Runthrough' Specialties                         'Runthrough' Specialties                         'Runthrough' Specialties                         'Runthrough' Specialties                         'Runthrough' Specialties                         'Runthrough' Specialties                         'Runthrough' Specialties                         'Runthrough' Specialties                         'Runthrough' Specialties                         'Runthrough' Specialties                         </t>
  </si>
  <si>
    <t>Medical and Dental</t>
  </si>
  <si>
    <t>Forecast Demand Change</t>
  </si>
  <si>
    <t>Forecast Demand % Change</t>
  </si>
  <si>
    <t>Commentary</t>
  </si>
  <si>
    <t>Please complete columns E &amp; F for those areas currently entitled to use the protected title Clinical Scientist only. For forecast columns G-K please complete for those areas in which Consultant Clinical Scientists will be required in the future. Planning for Consultant Clinical Scientists should be undertaken in parallel with, and complimentary to, the planning of the medical workforce.</t>
  </si>
  <si>
    <t>Physical Sc &amp; Biomed Engineering</t>
  </si>
  <si>
    <t xml:space="preserve">          Autonomic Science</t>
  </si>
  <si>
    <t xml:space="preserve">          Cervical Cytology</t>
  </si>
  <si>
    <t xml:space="preserve">          Phlebotomy</t>
  </si>
  <si>
    <t xml:space="preserve">          Point of Care Testing</t>
  </si>
  <si>
    <t xml:space="preserve">          Tissue Banking</t>
  </si>
  <si>
    <t>Forecast  Change</t>
  </si>
  <si>
    <t>Forecast % Change</t>
  </si>
  <si>
    <t>Context</t>
  </si>
  <si>
    <t>Clinical Genetics/Cyto/Molecular</t>
  </si>
  <si>
    <t>020 &amp; 079</t>
  </si>
  <si>
    <t>073 &amp; 092</t>
  </si>
  <si>
    <t>Run-through Specialties</t>
  </si>
  <si>
    <t>002 &amp; 049</t>
  </si>
  <si>
    <t xml:space="preserve">Dentistry / Dental                       Dentistry / Dental                          Dentistry / Dental                         Dentistry / Dental                       Dentistry / Dental                          Dentistry / Dental )                         Dentistry / Dental                         Dentistry / Dental               Dentistry / Dental      </t>
  </si>
  <si>
    <t xml:space="preserve">Dentistry </t>
  </si>
  <si>
    <t>PH Medicine</t>
  </si>
  <si>
    <t>GP, Comm &amp; PH</t>
  </si>
  <si>
    <t>Other M&amp;D</t>
  </si>
  <si>
    <t>Other M&amp;D (Balancing Figure)</t>
  </si>
  <si>
    <t>Uncoupled Specialties</t>
  </si>
  <si>
    <t>General Internal / Acute</t>
  </si>
  <si>
    <t>HCHS Doctors (non-locums)</t>
  </si>
  <si>
    <t>Hospital Doctor- General (internal) medicine</t>
  </si>
  <si>
    <t>General Medicine Specialties</t>
  </si>
  <si>
    <t xml:space="preserve">Run-through Specialties </t>
  </si>
  <si>
    <t>Hospital Doctor- Paediatrics</t>
  </si>
  <si>
    <t>Paediatric Specialties</t>
  </si>
  <si>
    <t>Hospital Doctor- Infectious diseases</t>
  </si>
  <si>
    <t>Hospital Doctor- Respiratory medicine</t>
  </si>
  <si>
    <t>Hospital Doctor- Dermatology</t>
  </si>
  <si>
    <t>Hospital Doctor- Neurology</t>
  </si>
  <si>
    <t>Hospital Doctor- Cardiology</t>
  </si>
  <si>
    <t>Hospital Doctor- Rheumatology</t>
  </si>
  <si>
    <t>Hospital Doctor- Genito-urinary medicine</t>
  </si>
  <si>
    <t>Clinical Pharmacology</t>
  </si>
  <si>
    <t>Hospital Doctor- Clinical pharmacology and therapeutics</t>
  </si>
  <si>
    <t>Hospital Doctor- Geriatric medicine</t>
  </si>
  <si>
    <t>Hospital Doctor- Medical oncology</t>
  </si>
  <si>
    <t>Clinical Physiology/Neurophysiology</t>
  </si>
  <si>
    <t>Hospital Doctor- Clinical physiology</t>
  </si>
  <si>
    <t>Hospital Doctor- Clinical neurophysiology</t>
  </si>
  <si>
    <t>Hospital Doctor- Renal medicine</t>
  </si>
  <si>
    <t xml:space="preserve">Nuclear Medicine </t>
  </si>
  <si>
    <t>Hospital Doctor- Nuclear medicine</t>
  </si>
  <si>
    <t>Radiology Specialties</t>
  </si>
  <si>
    <t>Endocrinology and Diabetes</t>
  </si>
  <si>
    <t>Hospital Doctor- Endocrinology and diabetes mellitus</t>
  </si>
  <si>
    <t>Hospital Doctor- Gastroenterology</t>
  </si>
  <si>
    <t>Audiology</t>
  </si>
  <si>
    <t>Hospital Doctor- Audiological medicine</t>
  </si>
  <si>
    <t>Hospital Doctor- Clinical genetics</t>
  </si>
  <si>
    <t>Hospital Doctor- General surgery</t>
  </si>
  <si>
    <t>Surgical Specialties</t>
  </si>
  <si>
    <t>Hospital Doctor- Paediatric surgery</t>
  </si>
  <si>
    <t>Hospital Doctor- Otolaryngology</t>
  </si>
  <si>
    <t>Hospital Doctor- Trauma and orthopaedic surgery</t>
  </si>
  <si>
    <t>Hospital Doctor- Ophthalmology</t>
  </si>
  <si>
    <t>Hospital Doctor- Clinical oncology</t>
  </si>
  <si>
    <t>Clinical Oncology Specialties</t>
  </si>
  <si>
    <t>Hospital Doctor- Urology</t>
  </si>
  <si>
    <t>Hospital Doctor- Plastic surgery</t>
  </si>
  <si>
    <t>Cardiothoracic Surgery</t>
  </si>
  <si>
    <t>Hospital Doctor- Cardio-thoracic surgery</t>
  </si>
  <si>
    <t>Hospital Doctor- Accident &amp; emergency medicine</t>
  </si>
  <si>
    <t>A&amp;E Specialties</t>
  </si>
  <si>
    <t>Hospital Doctor- Neurosurgery</t>
  </si>
  <si>
    <t>Hospital Doctor- Tropical medicine</t>
  </si>
  <si>
    <t>Hospital Doctor- Allergy</t>
  </si>
  <si>
    <t>Hospital Doctor- Intensive care medicine</t>
  </si>
  <si>
    <t>Anaesthetics Specialties</t>
  </si>
  <si>
    <t>Hospital Doctor- Acute Internal Medicine</t>
  </si>
  <si>
    <t>Hospital Doctor- Vascular surgery</t>
  </si>
  <si>
    <t>Hospital Doctor- Obstetrics and Gynaecology</t>
  </si>
  <si>
    <t>Obstetrics &amp; Gynaecology Specialties</t>
  </si>
  <si>
    <t>Dentistry</t>
  </si>
  <si>
    <t>Hopsital Doctor- Dental and Maxillofacial Radiology</t>
  </si>
  <si>
    <t>Dental Specialties</t>
  </si>
  <si>
    <t>Hopsital Doctor- Oral and Maxillofacial Pathology</t>
  </si>
  <si>
    <t>Hopsital Doctor- Oral Microbiology</t>
  </si>
  <si>
    <t>Hopsital Doctor- Oral Medicine</t>
  </si>
  <si>
    <t>Hospital Doctor- Paediatric neurology</t>
  </si>
  <si>
    <t xml:space="preserve">Psychiatry of Learning Disability </t>
  </si>
  <si>
    <t>Hospital Doctor- Psychiatry of learning disability</t>
  </si>
  <si>
    <t>Psychiatry Specialties</t>
  </si>
  <si>
    <t>General Adult Psychiatry</t>
  </si>
  <si>
    <t>Hospital Doctor- General psychiatry</t>
  </si>
  <si>
    <t>Child &amp; Adolescent Psychiatry</t>
  </si>
  <si>
    <t>Hospital Doctor- Child and adolescent psychiatry</t>
  </si>
  <si>
    <t>Hospital Doctor- Forensic psychiatry</t>
  </si>
  <si>
    <t xml:space="preserve">Psychotherapy </t>
  </si>
  <si>
    <t>Hospital Doctor- Psychotherapy</t>
  </si>
  <si>
    <t>Hospital Doctor- Old age psychiatry</t>
  </si>
  <si>
    <t>Oral and Maxillofacial Surgery</t>
  </si>
  <si>
    <t>Hospital Doctor- Oral and maxillo-facial surgery</t>
  </si>
  <si>
    <t>Hospital Doctor- Orthodontics</t>
  </si>
  <si>
    <t>Hospital Doctor- Restorative Dentistry</t>
  </si>
  <si>
    <t>Hospital Doctor- Paediatric Dentistry</t>
  </si>
  <si>
    <t>Hospital Doctor- Oral Surgery</t>
  </si>
  <si>
    <t>Hospital Doctor- Endodontics</t>
  </si>
  <si>
    <t>Hospital Doctor- Periodontics</t>
  </si>
  <si>
    <t>Hospital Doctor- Prosthodontics</t>
  </si>
  <si>
    <t>Hospital Doctor- Special Care Dentistry</t>
  </si>
  <si>
    <t>Hospital Doctor- General pathology</t>
  </si>
  <si>
    <t>Pathology Specialties</t>
  </si>
  <si>
    <t>Hospital Doctor- Chemical pathology</t>
  </si>
  <si>
    <t>Hospital Doctor- Haematology</t>
  </si>
  <si>
    <t>Hospital Doctor- Histopathology</t>
  </si>
  <si>
    <t>Microbiology and Virology</t>
  </si>
  <si>
    <t>Hospital Doctor- Medical Microbiology</t>
  </si>
  <si>
    <t>Hospital Doctor- Immunology</t>
  </si>
  <si>
    <t>Hospital Doctor- Clinical cytogenetics and molecular gene</t>
  </si>
  <si>
    <t>Hospital Doctor- Clinical radiology</t>
  </si>
  <si>
    <t>Hospital Doctor- Rehabilitation medicine</t>
  </si>
  <si>
    <t>Hospital Doctor- Sport and Exercise Medicine</t>
  </si>
  <si>
    <t>Hospital Doctor- Diagnostic Neuropathology</t>
  </si>
  <si>
    <t>Hospital Doctor- Paediatric and Perinatal Pathology</t>
  </si>
  <si>
    <t>Hospital Doctor- Forensic Histopathology</t>
  </si>
  <si>
    <t>Hospital Doctor- Public Health Medicine</t>
  </si>
  <si>
    <t>Public Health/Community Medical Specialties</t>
  </si>
  <si>
    <t>Hospital Doctor- Anaesthetics</t>
  </si>
  <si>
    <t>Hospital Doctor- Blood Transfusion</t>
  </si>
  <si>
    <t>Hospital Doctor- Occupational medicine</t>
  </si>
  <si>
    <t xml:space="preserve">Palliative Medicine </t>
  </si>
  <si>
    <t>Hospital Doctor- Palliative medicine</t>
  </si>
  <si>
    <t>Hospital Doctor- Medical ophthalmology</t>
  </si>
  <si>
    <t>Hospital Doctor- Paediatric cardiology</t>
  </si>
  <si>
    <t>Hospital Doctor- Other Specialties</t>
  </si>
  <si>
    <t>HCHS Doctors (locums)</t>
  </si>
  <si>
    <t xml:space="preserve">Locum- General (Internal Medicine)  </t>
  </si>
  <si>
    <t xml:space="preserve">Locum- Paediatrics  </t>
  </si>
  <si>
    <t xml:space="preserve">Locum- Infectious Diseases  </t>
  </si>
  <si>
    <t xml:space="preserve">Locum- Respiratory Medicine  </t>
  </si>
  <si>
    <t xml:space="preserve">Locum- Dermatology  </t>
  </si>
  <si>
    <t xml:space="preserve">Locum- Neurology  </t>
  </si>
  <si>
    <t xml:space="preserve">Locum- Cardiology  </t>
  </si>
  <si>
    <t>Locum- Rheumatology</t>
  </si>
  <si>
    <t xml:space="preserve">Locum- Genito-Urinary Medicine  </t>
  </si>
  <si>
    <t xml:space="preserve">Locum- Clinical Pharmacology and Therapeutics  </t>
  </si>
  <si>
    <t xml:space="preserve">Locum- Geriatric Medicine  </t>
  </si>
  <si>
    <t xml:space="preserve">Locum- Medical Oncology  </t>
  </si>
  <si>
    <t>Locum -Clinical Physiology</t>
  </si>
  <si>
    <t>Locum- Clinical neurophysiology</t>
  </si>
  <si>
    <t xml:space="preserve">Locum- Renal Medicine  </t>
  </si>
  <si>
    <t xml:space="preserve">Locum- Nuclear Medicine  </t>
  </si>
  <si>
    <t xml:space="preserve">Locum- Endocrinology and Diabetes Mellitus  </t>
  </si>
  <si>
    <t xml:space="preserve">Locum- Gastro-enterology  </t>
  </si>
  <si>
    <t>Locum- Audiological medicine</t>
  </si>
  <si>
    <t xml:space="preserve">Locum- Clinical Genetics  </t>
  </si>
  <si>
    <t xml:space="preserve">Locum- General Surgery  </t>
  </si>
  <si>
    <t xml:space="preserve">Locum- Paediatric Surgery  </t>
  </si>
  <si>
    <t xml:space="preserve">Locum- Otolaryngology  </t>
  </si>
  <si>
    <t xml:space="preserve">Locum- Trauma and Orthopaedic Surgery  </t>
  </si>
  <si>
    <t xml:space="preserve">    Ophthalmology</t>
  </si>
  <si>
    <t xml:space="preserve">Locum- Ophthalmology  </t>
  </si>
  <si>
    <t xml:space="preserve">Locum- Clinical Oncology  </t>
  </si>
  <si>
    <t xml:space="preserve">Locum- Urology  </t>
  </si>
  <si>
    <t xml:space="preserve">Locum- Plastic Surgery  </t>
  </si>
  <si>
    <t xml:space="preserve">Locum- Cardio-thoracic Surgery  </t>
  </si>
  <si>
    <t>Locum- Accident &amp; emergency medicine</t>
  </si>
  <si>
    <t xml:space="preserve">Locum- Neurosurgery  </t>
  </si>
  <si>
    <t>Locum- Tropical medicine</t>
  </si>
  <si>
    <t>Locum- Allergy</t>
  </si>
  <si>
    <t>Locum- Intensive care medicine</t>
  </si>
  <si>
    <t>Locum- Acute Internal Medicine</t>
  </si>
  <si>
    <t xml:space="preserve">Locum- Obstetrics and Gynaecology  </t>
  </si>
  <si>
    <t>Locum- Community Sexual and Reproductive Health</t>
  </si>
  <si>
    <t>Locum- Paediatric neurology</t>
  </si>
  <si>
    <t xml:space="preserve">Locum- Psychiatry of Learning Disability  </t>
  </si>
  <si>
    <t xml:space="preserve">Locum- General Psychiatry  </t>
  </si>
  <si>
    <t xml:space="preserve">Locum- Child and Adolescent Psychiatry  </t>
  </si>
  <si>
    <t xml:space="preserve">Locum- Forensic Psychiatry  </t>
  </si>
  <si>
    <t>Locum- Psychotherapy</t>
  </si>
  <si>
    <t xml:space="preserve">Locum- Old Age Psychiatry  </t>
  </si>
  <si>
    <t>Locum- Surgical Dentistry</t>
  </si>
  <si>
    <t xml:space="preserve">Locum- Oral and Maxillo-Facial Surgery  </t>
  </si>
  <si>
    <t xml:space="preserve">Locum- Orthodontics  </t>
  </si>
  <si>
    <t>Locum- Restorative Dentistry</t>
  </si>
  <si>
    <t xml:space="preserve">Locum- Paediatric Dentistry  </t>
  </si>
  <si>
    <t xml:space="preserve">Locum- Add Dental Medical Specialities  </t>
  </si>
  <si>
    <t>Locum- Oral Surgery</t>
  </si>
  <si>
    <t>Locum- Endodontics</t>
  </si>
  <si>
    <t>Locum- Periodontics</t>
  </si>
  <si>
    <t>Locum- Prosthodontics</t>
  </si>
  <si>
    <t xml:space="preserve">Locum- General Pathology  </t>
  </si>
  <si>
    <t xml:space="preserve">Locum- Chemical Pathology  </t>
  </si>
  <si>
    <t xml:space="preserve">Locum- Haematology  </t>
  </si>
  <si>
    <t xml:space="preserve">Locum- Histopathology  </t>
  </si>
  <si>
    <t>Locum- Medical Microbiology</t>
  </si>
  <si>
    <t xml:space="preserve">Locum- Immunology  </t>
  </si>
  <si>
    <t>Locum- Virology</t>
  </si>
  <si>
    <t xml:space="preserve">Locum- Clinical Cytogenetics and Molecular Genetics  </t>
  </si>
  <si>
    <t xml:space="preserve">Locum- Clinical Radiology  </t>
  </si>
  <si>
    <t xml:space="preserve">Locum- Rehabilitation Medicine  </t>
  </si>
  <si>
    <t>Locum- Sport and Exercise Medicine</t>
  </si>
  <si>
    <t xml:space="preserve">Locum- Public Health Medicine  </t>
  </si>
  <si>
    <t xml:space="preserve">Locum- Anaesthetics  </t>
  </si>
  <si>
    <t xml:space="preserve">Locum- Blood Transfusion  </t>
  </si>
  <si>
    <t xml:space="preserve">Locum- Occupational Medicine  </t>
  </si>
  <si>
    <t xml:space="preserve">Locum- Palliative Medicine  </t>
  </si>
  <si>
    <t>Locum- Medical ophthalmology</t>
  </si>
  <si>
    <t xml:space="preserve">Locum- Paediatric Cardiology  </t>
  </si>
  <si>
    <t xml:space="preserve">Locum- Other Specialities  </t>
  </si>
  <si>
    <t>Locum- Community Health Services Medical</t>
  </si>
  <si>
    <t>Locum- General Medical Practitioner</t>
  </si>
  <si>
    <t>Locum- Public Health Medicine</t>
  </si>
  <si>
    <t>Locum- Community Health Service Dental</t>
  </si>
  <si>
    <t>Public Health/Community Dental Specialties</t>
  </si>
  <si>
    <t>Locum- General Dental Practitioners</t>
  </si>
  <si>
    <t>Locum- Dental Public Health</t>
  </si>
  <si>
    <t>General Practice (GP) 6 month Training</t>
  </si>
  <si>
    <t>Community Health Services Medical</t>
  </si>
  <si>
    <t>Community Health Service Dental</t>
  </si>
  <si>
    <t>General Dental Practitioners</t>
  </si>
  <si>
    <t>General Payments</t>
  </si>
  <si>
    <t>General Payments -M&amp;D Retainer Scheme</t>
  </si>
  <si>
    <t>General Payments -Medical Fees LA Services</t>
  </si>
  <si>
    <t>General Payments -GP Bed/Casualty Fund</t>
  </si>
  <si>
    <t>General Payments -Payment to Clinical Member of Management Team</t>
  </si>
  <si>
    <t>General Payments -Medical Research Council</t>
  </si>
  <si>
    <t>Paediatrics (including Paediatric Neurology)</t>
  </si>
  <si>
    <t>Submission</t>
  </si>
  <si>
    <t>CP HEALTHCARE SCIENCE</t>
  </si>
  <si>
    <t>Qualified Healthcare Science Staff</t>
  </si>
  <si>
    <t>NEW CODES UA*</t>
  </si>
  <si>
    <t xml:space="preserve">          Working across Blood Science</t>
  </si>
  <si>
    <t xml:space="preserve">          Working across Cellular Science</t>
  </si>
  <si>
    <t xml:space="preserve">          Working across Infection Science</t>
  </si>
  <si>
    <t>Managers in Healthcare Science - see notes 1 - 3 in Occupation Code Manual</t>
  </si>
  <si>
    <t>Manager Healthcare Science</t>
  </si>
  <si>
    <t>NEW CODE U0*</t>
  </si>
  <si>
    <t>Please complete columns E &amp; F for those areas currently entitled to use the protected title Clinical Scientist only. For forecast columns G-K please complete for those areas in which registered Clinical Scientists will be required in the future</t>
  </si>
  <si>
    <t>NEW CODES U1*, U2*</t>
  </si>
  <si>
    <t>NEW CODES U3*, U4*</t>
  </si>
  <si>
    <t>Support to Qualified Healthcare Science Staff</t>
  </si>
  <si>
    <t>Healthcare Science Associates</t>
  </si>
  <si>
    <t>NEW CODES U5*</t>
  </si>
  <si>
    <t>Healthcare Science Assistants</t>
  </si>
  <si>
    <t>NEW CODES U9*</t>
  </si>
  <si>
    <t>Trainee Healthcare Science Staff</t>
  </si>
  <si>
    <t>Trainee Healthcare Scientists</t>
  </si>
  <si>
    <t>NEW CODES U6*</t>
  </si>
  <si>
    <t>Trainee Healthcare Science Practitioners</t>
  </si>
  <si>
    <t>NEW CODES U7*</t>
  </si>
  <si>
    <t>Trainee Healthcare Science Associates</t>
  </si>
  <si>
    <t>NEW CODES U8*</t>
  </si>
  <si>
    <t>HCS Practitioners (incl BMS, Physiologists, Technologists)</t>
  </si>
  <si>
    <t xml:space="preserve">     Electron Microscopy</t>
  </si>
  <si>
    <t>*Total HCS Staff</t>
  </si>
  <si>
    <t>**Informatics</t>
  </si>
  <si>
    <t>**Qualified Healthcare Scientists</t>
  </si>
  <si>
    <t>Additional Specialist Groups (should be included in above where relevant - will not be double counted in totals)</t>
  </si>
  <si>
    <t>This document should be utilised in reference to/aligned with the Workforce Planning System Guidance (Due mar-14)</t>
  </si>
  <si>
    <t xml:space="preserve">All elements of the non-medical, HCS and medical and dental tabs are classed as applicable/mandatory for completion where these workforce areas are represented by the current NHS workforce </t>
  </si>
  <si>
    <t>OLD CODES Life Sciences / Pathology</t>
  </si>
  <si>
    <t>OLD CODES Clinical Biochemistry</t>
  </si>
  <si>
    <t>OLD CODES Cyto / Histopathology</t>
  </si>
  <si>
    <t>OLD CODES Genetics</t>
  </si>
  <si>
    <t>OLD CODES Haematology</t>
  </si>
  <si>
    <t>OLD CODES Microbiology</t>
  </si>
  <si>
    <t>OLD CODES Other Life Sciences</t>
  </si>
  <si>
    <t>OLD CODES Physiological Sciences</t>
  </si>
  <si>
    <t>OLD CODES of which Audiology</t>
  </si>
  <si>
    <t>OLD CODES Cardiology</t>
  </si>
  <si>
    <t>OLD CODES Renal Dialysis</t>
  </si>
  <si>
    <t>OLD CODES Respiratory Physiology</t>
  </si>
  <si>
    <t>OLD CODES Neuro-physiology</t>
  </si>
  <si>
    <t>OLD CODES Other Physiological Sciences</t>
  </si>
  <si>
    <t>OLD CODES Clinical Engineering &amp; Physical Sciences</t>
  </si>
  <si>
    <t>OLD CODES Rehabilitation Engineering</t>
  </si>
  <si>
    <t>OLD CODES Nuclear Medicine and Diagnostic Radiology</t>
  </si>
  <si>
    <t>OLD CODES Radiotherapy Physics</t>
  </si>
  <si>
    <t>OLD CODES Equipment Management and Development</t>
  </si>
  <si>
    <t>OLD CODES Maxillofacial Prosthetics</t>
  </si>
  <si>
    <t>OLD CODES Other Physical Sciences</t>
  </si>
  <si>
    <t>OLD CODES Other</t>
  </si>
  <si>
    <t>OLD CODES Other Health Care Science Professions</t>
  </si>
  <si>
    <t>Excluded from Publications</t>
  </si>
  <si>
    <t>OLD CODES Support to HCS</t>
  </si>
  <si>
    <t xml:space="preserve">Refer to New HCS Coding Guidance: http://www.hscic.gov.uk/article/2267/National-Workforce-Data-Set-NWD-guidance-documents </t>
  </si>
  <si>
    <t>Cell Key</t>
  </si>
  <si>
    <t>Blue + Other colours = Information/Heading</t>
  </si>
  <si>
    <t>Symbols Key</t>
  </si>
  <si>
    <t>* Stars next to any staffing categories refer the user to look at the corresponding footnote at the bottom of the relevant tab</t>
  </si>
  <si>
    <t>i.       Highlights either a redundant or old occupation code that is no longer available in the Electronic Staff Record (ESR) against which to record a new staff position. However some roles may still be recorded as such in ESR where they were added onto the code when it was still “open” – this presents a data quality issue where staff recorded against these codes should have been moved, at source, to an updated, new or alternative code</t>
  </si>
  <si>
    <t>ii.       Highlights important information to note</t>
  </si>
  <si>
    <t>NOTES</t>
  </si>
  <si>
    <t>1. Notes</t>
  </si>
  <si>
    <t>2. Plan Coverage</t>
  </si>
  <si>
    <t>4. Core Providers Healthcare Science</t>
  </si>
  <si>
    <t>5. Core Providers Medical and Dental</t>
  </si>
  <si>
    <t>OCC CODE TOOL</t>
  </si>
  <si>
    <t>UAJ</t>
  </si>
  <si>
    <t>UAH</t>
  </si>
  <si>
    <t>UAC</t>
  </si>
  <si>
    <t>UAA</t>
  </si>
  <si>
    <t>UAD</t>
  </si>
  <si>
    <t>UAB</t>
  </si>
  <si>
    <t>UAF</t>
  </si>
  <si>
    <t>UAE</t>
  </si>
  <si>
    <t>UAG</t>
  </si>
  <si>
    <t>U0J</t>
  </si>
  <si>
    <t>U0H</t>
  </si>
  <si>
    <t>U0C</t>
  </si>
  <si>
    <t>U0A</t>
  </si>
  <si>
    <t>U0D</t>
  </si>
  <si>
    <t>U0B</t>
  </si>
  <si>
    <t>U0F</t>
  </si>
  <si>
    <t>U0E</t>
  </si>
  <si>
    <t>U0G</t>
  </si>
  <si>
    <t>U1J, U2J</t>
  </si>
  <si>
    <t>U1H, U2H</t>
  </si>
  <si>
    <t>U1C, U2C</t>
  </si>
  <si>
    <t>U1A, U2A</t>
  </si>
  <si>
    <t>U1D, U2D</t>
  </si>
  <si>
    <t>U1B, U2B</t>
  </si>
  <si>
    <t>U1F, U2F</t>
  </si>
  <si>
    <t>U1E, U2E</t>
  </si>
  <si>
    <t>U1G, U2G</t>
  </si>
  <si>
    <t>U3J, U4J</t>
  </si>
  <si>
    <t>U3H, U4H</t>
  </si>
  <si>
    <t>U3C, U4C</t>
  </si>
  <si>
    <t>U3A, U4A</t>
  </si>
  <si>
    <t>U3D, U4D</t>
  </si>
  <si>
    <t>U3B, U4B</t>
  </si>
  <si>
    <t>U3F, U4F</t>
  </si>
  <si>
    <t>U3E, U4E</t>
  </si>
  <si>
    <t>U3G, U4G</t>
  </si>
  <si>
    <t>U5J</t>
  </si>
  <si>
    <t>U5H</t>
  </si>
  <si>
    <t>U5C</t>
  </si>
  <si>
    <t>U5A</t>
  </si>
  <si>
    <t>U5D</t>
  </si>
  <si>
    <t>U5B</t>
  </si>
  <si>
    <t>U5F</t>
  </si>
  <si>
    <t>U5E</t>
  </si>
  <si>
    <t>U5G</t>
  </si>
  <si>
    <t>U9J</t>
  </si>
  <si>
    <t>U9H</t>
  </si>
  <si>
    <t>U9C</t>
  </si>
  <si>
    <t>U9A</t>
  </si>
  <si>
    <t>U9D</t>
  </si>
  <si>
    <t>U9B</t>
  </si>
  <si>
    <t>U9F</t>
  </si>
  <si>
    <t>U9E</t>
  </si>
  <si>
    <t>U9G</t>
  </si>
  <si>
    <t>Red text either</t>
  </si>
  <si>
    <t xml:space="preserve">                  Neonatal Nurses</t>
  </si>
  <si>
    <t>Others</t>
  </si>
  <si>
    <t>Acute –Multi-service</t>
  </si>
  <si>
    <t>Acute –Teaching</t>
  </si>
  <si>
    <t>Acute –Large/Medium/Small</t>
  </si>
  <si>
    <t>Acute –Specialist</t>
  </si>
  <si>
    <t>Ambulance Trust</t>
  </si>
  <si>
    <t>Care Trust</t>
  </si>
  <si>
    <t>Community Provider Trust</t>
  </si>
  <si>
    <t>Mental Health and Learning Disability</t>
  </si>
  <si>
    <t>Shared Services Organisation</t>
  </si>
  <si>
    <t>ESR</t>
  </si>
  <si>
    <t>Non-ESR</t>
  </si>
  <si>
    <t>G0A, G0B, G0C, G0D, G0E, G1A, G1B, G1C, G1D, G1E</t>
  </si>
  <si>
    <t xml:space="preserve">          ***Clinical Pharmaceutical Science</t>
  </si>
  <si>
    <t>G2C, G3C, H1G, H1H, H1J, H1K, H1L, H1M, H1N, H2G, H2H, H2J, H2K, H2L, H2M, H2N, S5K, S5L, S5M, S5P, S5R, S5T, S5U, S5X, S8L, S8M, S8P, S8R, S8T, S8U, S8X, S9K, S9P, S9R, S9T, S9U, S9X</t>
  </si>
  <si>
    <t>800, 920, 921, 930, 970, 971, 976, 977, 978, 979, 996</t>
  </si>
  <si>
    <t>Any Other Nursing</t>
  </si>
  <si>
    <t>Any Other STT Staff</t>
  </si>
  <si>
    <t>S0X, S1X, S2X, S3X, S4X, S6X, S7X, SAX</t>
  </si>
  <si>
    <t>S5A, S5B, S5C, S5D, S5E, S5F, S5G, S5H, S5J, S8A, S8B, S8C, S8D, S8E, S8F, S8G, S8J, S9A, S9B, S9C, S9E, S9F, S9G, S9H, S9J</t>
  </si>
  <si>
    <t xml:space="preserve">          Immunology</t>
  </si>
  <si>
    <t xml:space="preserve">          Clinical Genetics</t>
  </si>
  <si>
    <t xml:space="preserve">          Medical Microbiology</t>
  </si>
  <si>
    <t xml:space="preserve">          Medical Virology</t>
  </si>
  <si>
    <t xml:space="preserve">          Audiological Science</t>
  </si>
  <si>
    <t xml:space="preserve">          Critical Care</t>
  </si>
  <si>
    <t xml:space="preserve">          Clinical Perfusion</t>
  </si>
  <si>
    <t xml:space="preserve">          Medical Engineering Design</t>
  </si>
  <si>
    <t xml:space="preserve">          Clinical Measurement</t>
  </si>
  <si>
    <t xml:space="preserve">          Medical Equipment Management</t>
  </si>
  <si>
    <t xml:space="preserve">          Radiation Safety</t>
  </si>
  <si>
    <t>**Stroke</t>
  </si>
  <si>
    <t>Provider Name:</t>
  </si>
  <si>
    <t>*Please note this document should not be used in response to; FOI, PQ, media enquiries – please consult your local communications team and contact/advise HE NW Planning and Information / Central communications where needed</t>
  </si>
  <si>
    <t>This template provides the input into the collective process for HE NW with all provider submissions aggregated to submit the HE NW position to HEE</t>
  </si>
  <si>
    <t>It is understood that the Collective Forecast Demand Template on return may include further to triangulation, moderation and review activities</t>
  </si>
  <si>
    <t>Mike Burgess:</t>
  </si>
  <si>
    <t>M. 07825 319608</t>
  </si>
  <si>
    <t>E.  mike.burgess@nw.hee.nhs.uk</t>
  </si>
  <si>
    <t>Liz Thomas</t>
  </si>
  <si>
    <t>Emma Hood</t>
  </si>
  <si>
    <t>E. emma.hood@nw.hee.nhs.uk</t>
  </si>
  <si>
    <t>E. liz.thomas@nw.hee.nhs.uk</t>
  </si>
  <si>
    <t xml:space="preserve">Please enter the below details of all organisations you have discussed this plan with please?  Area Teams, CCGs, CSUs, Health Education North West, NHS Providers, Social Care, Any other Providers, Community Interest Companies, Social Enterprises and Voluntary Sector </t>
  </si>
  <si>
    <t>Annual % Change</t>
  </si>
  <si>
    <t>Trainee Practitioners Demand (FTE)</t>
  </si>
  <si>
    <t>Change</t>
  </si>
  <si>
    <t>% Change</t>
  </si>
  <si>
    <t>Trainee Assistant Practitioners Health and Social Care</t>
  </si>
  <si>
    <t>Trainee Assistant Practitioners Radiotherapy</t>
  </si>
  <si>
    <t>Trainee Assistant Practitioners Radiology</t>
  </si>
  <si>
    <t>Trainee Assistant Practitioners Forensic (Learning Disability)</t>
  </si>
  <si>
    <t>Trainee Associate Practitioners Life Sciences</t>
  </si>
  <si>
    <t>Trainee Associate Practitioners Physiological Sciences</t>
  </si>
  <si>
    <t>Trainee Associate Practitioners Medical Physics and Clinical Engineering</t>
  </si>
  <si>
    <t>Trainee Surgical Care Practitioners</t>
  </si>
  <si>
    <t>Trainee Advanced Practitioners</t>
  </si>
  <si>
    <t>Trainee Physician Assistants: Anaesthesia</t>
  </si>
  <si>
    <t>Trainee Physician Assistants: Acute Medicine</t>
  </si>
  <si>
    <t>Trainee Physician Assistants: General Practice</t>
  </si>
  <si>
    <t>Totals</t>
  </si>
  <si>
    <t>"Establishment"</t>
  </si>
  <si>
    <t>Qualified Practitioners in Post (FTE)</t>
  </si>
  <si>
    <t>Assistant Practitioners Health and Social Care</t>
  </si>
  <si>
    <t>Assistant Practitioners Radiotherapy</t>
  </si>
  <si>
    <t>Assistant Practitioners Radiology</t>
  </si>
  <si>
    <t>Assistant Practitioners Forensic (Learning Disability)</t>
  </si>
  <si>
    <t>Associate Practitioners Life Sciences</t>
  </si>
  <si>
    <t>Associate Practitioners Physiological Sciences</t>
  </si>
  <si>
    <t>Surgical Care Practitioners</t>
  </si>
  <si>
    <t>Advanced Practitioners</t>
  </si>
  <si>
    <t>Physician Assistants: Anaesthesia</t>
  </si>
  <si>
    <t>Physician Assistants: Acute Medicine</t>
  </si>
  <si>
    <t>Physician Assistants: General Practice</t>
  </si>
  <si>
    <t>Consultant Practitioners</t>
  </si>
  <si>
    <t>Difference       Baseline &amp; Estab      Mar-14</t>
  </si>
  <si>
    <t>Forecast Change     Mar-14 to Mar-19</t>
  </si>
  <si>
    <t xml:space="preserve">T: 0161 625 7793 </t>
  </si>
  <si>
    <t xml:space="preserve">T: 0161 625 7141 </t>
  </si>
  <si>
    <t>WORKFORCE FORECAST DEMAND TEMPLATE: 2014/15 PLANNING ROUND</t>
  </si>
  <si>
    <t xml:space="preserve">This document is the template for the provision of Provider workforce demand forecasts.  This template is the outcome of on-going discussion/consensus reached by the National Workforce Planners (NWP) network / HEE and HENW. The outcomes of this work will support increased quality in building the rationale for education commissions to ensure the security of supply for the future NHS workforce.
</t>
  </si>
  <si>
    <t>*PLEASE REFER TO WORKFORCE FORECAST DEMAND TEMPLATE: GUIDANCE</t>
  </si>
  <si>
    <t xml:space="preserve"> </t>
  </si>
  <si>
    <t>CP WORKFORCE TRANSFORMATION</t>
  </si>
  <si>
    <r>
      <rPr>
        <b/>
        <sz val="11"/>
        <color theme="1"/>
        <rFont val="Arial"/>
        <family val="2"/>
      </rPr>
      <t xml:space="preserve">Include: </t>
    </r>
    <r>
      <rPr>
        <sz val="11"/>
        <color theme="1"/>
        <rFont val="Arial"/>
        <family val="2"/>
      </rPr>
      <t>staff at all levels of training (Core, ACCS, Higher speciality) other than Foundation which are to be excluded. All *Locum specialties should be grouped in with their parent specialties</t>
    </r>
  </si>
  <si>
    <r>
      <t xml:space="preserve">Exclude: </t>
    </r>
    <r>
      <rPr>
        <sz val="11"/>
        <color theme="1"/>
        <rFont val="Arial"/>
        <family val="2"/>
      </rPr>
      <t>Foundation Doctors</t>
    </r>
  </si>
  <si>
    <r>
      <t xml:space="preserve">Haematology  </t>
    </r>
    <r>
      <rPr>
        <b/>
        <sz val="9"/>
        <rFont val="Arial"/>
        <family val="2"/>
      </rPr>
      <t>(including Blood Tranfusion)</t>
    </r>
  </si>
  <si>
    <r>
      <t xml:space="preserve">*All Locum specialties </t>
    </r>
    <r>
      <rPr>
        <sz val="11"/>
        <color theme="1"/>
        <rFont val="Arial"/>
        <family val="2"/>
      </rPr>
      <t>should be grouped in with their parent specialties - view Occ Code Tool tab for Locum code guidance (=specialty code where 1st digit is replaced by a 2)</t>
    </r>
  </si>
  <si>
    <r>
      <t xml:space="preserve">**Stroke - </t>
    </r>
    <r>
      <rPr>
        <sz val="11"/>
        <color theme="1"/>
        <rFont val="Arial"/>
        <family val="2"/>
      </rPr>
      <t>represents a unique sub-specialty in its own right that doesn't/shouldn't be aligned to a parent specialty for the purposes of this template – this is an area which is accessible via various other specialities. Their inclusion,  is a reflection of the importance of categorising this workforce going forward and highlights politcal interest in this area</t>
    </r>
  </si>
  <si>
    <r>
      <t xml:space="preserve">This document should be utilised in reference to/aligned with the </t>
    </r>
    <r>
      <rPr>
        <b/>
        <sz val="11"/>
        <color theme="1"/>
        <rFont val="Arial"/>
        <family val="2"/>
      </rPr>
      <t>Workforce Forecast Demand Template: Guidance document (Feb-14)</t>
    </r>
  </si>
  <si>
    <r>
      <rPr>
        <b/>
        <sz val="11"/>
        <color theme="1"/>
        <rFont val="Arial"/>
        <family val="2"/>
      </rPr>
      <t>CP</t>
    </r>
    <r>
      <rPr>
        <sz val="11"/>
        <color theme="1"/>
        <rFont val="Arial"/>
        <family val="2"/>
      </rPr>
      <t xml:space="preserve"> = Core Providers - Referred to in this document to indicate those Providers generally on ESR</t>
    </r>
  </si>
  <si>
    <r>
      <rPr>
        <b/>
        <sz val="11"/>
        <color theme="1"/>
        <rFont val="Arial"/>
        <family val="2"/>
      </rPr>
      <t>ESR</t>
    </r>
    <r>
      <rPr>
        <sz val="11"/>
        <color theme="1"/>
        <rFont val="Arial"/>
        <family val="2"/>
      </rPr>
      <t xml:space="preserve"> = Electronic Staff Record</t>
    </r>
  </si>
  <si>
    <r>
      <rPr>
        <b/>
        <sz val="11"/>
        <color theme="1"/>
        <rFont val="Arial"/>
        <family val="2"/>
      </rPr>
      <t>SIP</t>
    </r>
    <r>
      <rPr>
        <sz val="11"/>
        <color theme="1"/>
        <rFont val="Arial"/>
        <family val="2"/>
      </rPr>
      <t xml:space="preserve"> = Staff in Post - The baseline position (tabs 3 &amp; 4) is the actual number of staff in post (as per ESR or other agreed source) as at 31/03/14 i.e. "bottom line" staff in post</t>
    </r>
  </si>
  <si>
    <r>
      <rPr>
        <b/>
        <sz val="11"/>
        <color theme="1"/>
        <rFont val="Arial"/>
        <family val="2"/>
      </rPr>
      <t>Forecast workforce demand</t>
    </r>
    <r>
      <rPr>
        <sz val="11"/>
        <color theme="1"/>
        <rFont val="Arial"/>
        <family val="2"/>
      </rPr>
      <t xml:space="preserve"> – the future estimated required workforce establishment as at a particular point in time (reflective of the replacement for leavers plus predicted change in capacity required plus vacant posts)</t>
    </r>
  </si>
  <si>
    <r>
      <rPr>
        <b/>
        <sz val="11"/>
        <color theme="1"/>
        <rFont val="Arial"/>
        <family val="2"/>
      </rPr>
      <t xml:space="preserve">National Occupation Code Manual: </t>
    </r>
    <r>
      <rPr>
        <u/>
        <sz val="11"/>
        <color theme="10"/>
        <rFont val="Arial"/>
        <family val="2"/>
      </rPr>
      <t>http://www.hscic.gov.uk/article/2268/NHS-Occupation-Codes</t>
    </r>
  </si>
  <si>
    <r>
      <rPr>
        <b/>
        <sz val="11"/>
        <color theme="1"/>
        <rFont val="Arial"/>
        <family val="2"/>
      </rPr>
      <t>Include:</t>
    </r>
    <r>
      <rPr>
        <sz val="11"/>
        <color theme="1"/>
        <rFont val="Arial"/>
        <family val="2"/>
      </rPr>
      <t xml:space="preserve"> Permanent, Fixed Term, Temporary staff against the employing authority</t>
    </r>
  </si>
  <si>
    <r>
      <t xml:space="preserve">Exclude: </t>
    </r>
    <r>
      <rPr>
        <sz val="11"/>
        <color theme="1"/>
        <rFont val="Arial"/>
        <family val="2"/>
      </rPr>
      <t>Bank, Agency, Locum, GP and Practice, Honorary Staff, Hospice assignments, hosted arrangements</t>
    </r>
  </si>
  <si>
    <r>
      <t xml:space="preserve">N0J, N1J, N2J, N6J, </t>
    </r>
    <r>
      <rPr>
        <sz val="11"/>
        <color rgb="FFFF0000"/>
        <rFont val="Arial"/>
        <family val="2"/>
      </rPr>
      <t>N7J</t>
    </r>
    <r>
      <rPr>
        <sz val="11"/>
        <color theme="1"/>
        <rFont val="Arial"/>
        <family val="2"/>
      </rPr>
      <t>, NAJ, NCJ</t>
    </r>
  </si>
  <si>
    <r>
      <t xml:space="preserve">G2D, G3D, H1A, H1B, H1C, H1D, H1E, H1F, H1P, H2A, H2B, H2C, H2D, H2E, H2F, H2P, N8A, N8B, N8C, N8E, N8G, N8H, N8K, N8L, N9A, N9B, N9C, N9D, N9E, N9F, N9G, N9H, </t>
    </r>
    <r>
      <rPr>
        <sz val="11"/>
        <color rgb="FFFF0000"/>
        <rFont val="Arial"/>
        <family val="2"/>
      </rPr>
      <t>N9J</t>
    </r>
    <r>
      <rPr>
        <sz val="11"/>
        <color theme="1"/>
        <rFont val="Arial"/>
        <family val="2"/>
      </rPr>
      <t>, N9K, N9L, NFA, NFB, NFC, NFD, NFE, NFF, NFG, NFH, NFK, NFL, P1A, P1D, P1E, P2A, P2B, P2C, P2D, P2E, P3A, P3C, P3D, P3E</t>
    </r>
  </si>
  <si>
    <r>
      <t xml:space="preserve">OLD CODES: T7*, T8*, TB* / </t>
    </r>
    <r>
      <rPr>
        <b/>
        <sz val="11"/>
        <color theme="1"/>
        <rFont val="Arial"/>
        <family val="2"/>
      </rPr>
      <t>NEW CODES U5*-U9*</t>
    </r>
  </si>
  <si>
    <r>
      <t xml:space="preserve">**Healthcare Science (HCS) </t>
    </r>
    <r>
      <rPr>
        <sz val="11"/>
        <color theme="1"/>
        <rFont val="Arial"/>
        <family val="2"/>
      </rPr>
      <t>- The values for recording HCS staff have recently changed and all organisations that employ Healthcare Science staff will need to audit and amend their records on ESR accordingly. Please consult the accompanying Technical Guidance to this file and the followin links:</t>
    </r>
  </si>
  <si>
    <r>
      <rPr>
        <b/>
        <sz val="11"/>
        <color theme="1"/>
        <rFont val="Arial"/>
        <family val="2"/>
      </rPr>
      <t>***HCS Informatics -</t>
    </r>
    <r>
      <rPr>
        <sz val="11"/>
        <color theme="1"/>
        <rFont val="Arial"/>
        <family val="2"/>
      </rPr>
      <t xml:space="preserve"> The HCS sub-group of Informatics highlighted within this planning template has not yet been embedded into the proposed new values for recording HCS staff (as above). Their inclusion, however, is a reflection of the importance of this workforce going forward, highlights politcal interest in this area and further guidance regarding the staff in post and demand to be included in this group can be found in the accompanying Collective Forecast Demand Template Guidance</t>
    </r>
  </si>
  <si>
    <r>
      <t>****IAPT</t>
    </r>
    <r>
      <rPr>
        <sz val="11"/>
        <color theme="1"/>
        <rFont val="Arial"/>
        <family val="2"/>
      </rPr>
      <t xml:space="preserve"> - No specific national occupation codes exist to capture Improving Access to Psychological Therapies roles. </t>
    </r>
  </si>
  <si>
    <r>
      <t xml:space="preserve">*Healthcare Science (HCS) </t>
    </r>
    <r>
      <rPr>
        <sz val="11"/>
        <color theme="1"/>
        <rFont val="Arial"/>
        <family val="2"/>
      </rPr>
      <t>- The values for recording HCS staff have recently changed and all organisations that employ Healthcare Science staff will need to audit and amend their records on ESR accordingly. Please consult the accompanying Technical Guidance to this file and the followin links:</t>
    </r>
  </si>
  <si>
    <r>
      <rPr>
        <b/>
        <sz val="11"/>
        <color theme="1"/>
        <rFont val="Arial"/>
        <family val="2"/>
      </rPr>
      <t>**HCS Informatics -</t>
    </r>
    <r>
      <rPr>
        <sz val="11"/>
        <color theme="1"/>
        <rFont val="Arial"/>
        <family val="2"/>
      </rPr>
      <t xml:space="preserve"> The HCS sub-group of Informatics highlighted within this forecast demand template has not yet been embedded into the proposed new values for recording HCS staff (as above). Their inclusion, however, is a reflection of the importance of this workforce going forward, highlights politcal interest in this area and further guidance regarding the staff in post and demand to be included in this group can be found in the accompanying Collective Forecast Demand Template Guidance</t>
    </r>
  </si>
  <si>
    <r>
      <t xml:space="preserve">***Clinical Pharmaceutical Science - </t>
    </r>
    <r>
      <rPr>
        <sz val="11"/>
        <color theme="1"/>
        <rFont val="Arial"/>
        <family val="2"/>
      </rPr>
      <t>The HCS sub-group of Informatics highlighted within this forecast demand template has not yet been embedded into the proposed new values for recording HCS staff (as above). Their inclusion, however, is a reflection of the importance of this workforce going forward, highlights politcal interest in this area and further guidance regarding the staff in post and demand to be included in this group can be found in the accompanying Collective Forecast Demand Template Guidance</t>
    </r>
  </si>
  <si>
    <t>3.1 Core Providers - Non Medical Supply</t>
  </si>
  <si>
    <t>CP NON-MEDICAL Supply</t>
  </si>
  <si>
    <r>
      <rPr>
        <b/>
        <sz val="10"/>
        <color theme="1"/>
        <rFont val="Arial"/>
        <family val="2"/>
      </rPr>
      <t>Include:</t>
    </r>
    <r>
      <rPr>
        <sz val="10"/>
        <color theme="1"/>
        <rFont val="Arial"/>
        <family val="2"/>
      </rPr>
      <t xml:space="preserve"> Permanent, Fixed Term, Temporary staff against the employing authority</t>
    </r>
  </si>
  <si>
    <r>
      <t xml:space="preserve">Exclude: </t>
    </r>
    <r>
      <rPr>
        <sz val="10"/>
        <color theme="1"/>
        <rFont val="Arial"/>
        <family val="2"/>
      </rPr>
      <t>Bank, Agency, Locum, GP and Practice, Honorary Staff, Hospice assignments, hosted arrangements</t>
    </r>
  </si>
  <si>
    <r>
      <t xml:space="preserve">N0J, N1J, N2J, N6J, </t>
    </r>
    <r>
      <rPr>
        <sz val="10"/>
        <color rgb="FFFF0000"/>
        <rFont val="Arial"/>
        <family val="2"/>
      </rPr>
      <t>N7J</t>
    </r>
    <r>
      <rPr>
        <sz val="10"/>
        <color theme="1"/>
        <rFont val="Arial"/>
        <family val="2"/>
      </rPr>
      <t>, NAJ, NCJ</t>
    </r>
  </si>
  <si>
    <r>
      <t xml:space="preserve">G2D, G3D, H1A, H1B, H1C, H1D, H1E, H1F, H1P, H2A, H2B, H2C, H2D, H2E, H2F, H2P, N8A, N8B, N8C, N8E, N8G, N8H, N8K, N8L, N9A, N9B, N9C, N9D, N9E, N9F, N9G, N9H, </t>
    </r>
    <r>
      <rPr>
        <sz val="10"/>
        <color rgb="FFFF0000"/>
        <rFont val="Arial"/>
        <family val="2"/>
      </rPr>
      <t>N9J</t>
    </r>
    <r>
      <rPr>
        <sz val="10"/>
        <color theme="1"/>
        <rFont val="Arial"/>
        <family val="2"/>
      </rPr>
      <t>, N9K, N9L, NFA, NFB, NFC, NFD, NFE, NFF, NFG, NFH, NFK, NFL, P1A, P1D, P1E, P2A, P2B, P2C, P2D, P2E, P3A, P3C, P3D, P3E</t>
    </r>
  </si>
  <si>
    <r>
      <t xml:space="preserve">OLD CODES: T7*, T8*, TB* / </t>
    </r>
    <r>
      <rPr>
        <b/>
        <sz val="10"/>
        <color theme="1"/>
        <rFont val="Arial"/>
        <family val="2"/>
      </rPr>
      <t>NEW CODES U5*-U9*</t>
    </r>
  </si>
  <si>
    <r>
      <t xml:space="preserve">**Healthcare Science (HCS) </t>
    </r>
    <r>
      <rPr>
        <sz val="10"/>
        <color theme="1"/>
        <rFont val="Arial"/>
        <family val="2"/>
      </rPr>
      <t>- The values for recording HCS staff have recently changed and all organisations that employ Healthcare Science staff will need to audit and amend their records on ESR accordingly. Please consult the accompanying Technical Guidance to this file and the followin links:</t>
    </r>
  </si>
  <si>
    <r>
      <rPr>
        <b/>
        <sz val="10"/>
        <color theme="1"/>
        <rFont val="Arial"/>
        <family val="2"/>
      </rPr>
      <t>***HCS Informatics -</t>
    </r>
    <r>
      <rPr>
        <sz val="10"/>
        <color theme="1"/>
        <rFont val="Arial"/>
        <family val="2"/>
      </rPr>
      <t xml:space="preserve"> The HCS sub-group of Informatics highlighted within this planning template has not yet been embedded into the proposed new values for recording HCS staff (as above). Their inclusion, however, is a reflection of the importance of this workforce going forward, highlights politcal interest in this area and further guidance regarding the staff in post and demand to be included in this group can be found in the accompanying Collective Forecast Demand Template Guidance</t>
    </r>
  </si>
  <si>
    <r>
      <t>****IAPT</t>
    </r>
    <r>
      <rPr>
        <sz val="10"/>
        <color theme="1"/>
        <rFont val="Arial"/>
        <family val="2"/>
      </rPr>
      <t xml:space="preserve"> - No specific national occupation codes exist to capture Improving Access to Psychological Therapies roles. </t>
    </r>
  </si>
  <si>
    <t>How many Band 5's recruited</t>
  </si>
  <si>
    <t>1st April 2013 to 31st March 2014</t>
  </si>
  <si>
    <t>1st April 2014 to 31st March 2015</t>
  </si>
  <si>
    <t>1st April 2015 to 31st March 2016</t>
  </si>
  <si>
    <t>1st April 2016 to 31st March 2017</t>
  </si>
  <si>
    <t>1st April 2017 to 31st March 2018</t>
  </si>
  <si>
    <t>1st April 2018 to 31st March 2019</t>
  </si>
  <si>
    <t>Recruitment % Change</t>
  </si>
  <si>
    <t>Recruitment Change</t>
  </si>
  <si>
    <t>Please use this space should you wish to provide any additional contextual information supporting the recruitment projections provided for each workforce category</t>
  </si>
  <si>
    <t>Forecast Recruitment of Band 5s</t>
  </si>
  <si>
    <t>5.1 Workforce Transformation</t>
  </si>
  <si>
    <t>18th July 2014</t>
  </si>
  <si>
    <t>6. Occ Code Lookup Tool</t>
  </si>
  <si>
    <t>Number required to enter training</t>
  </si>
  <si>
    <r>
      <rPr>
        <b/>
        <sz val="11"/>
        <color theme="1"/>
        <rFont val="Arial"/>
        <family val="2"/>
      </rPr>
      <t>Include:</t>
    </r>
    <r>
      <rPr>
        <sz val="11"/>
        <color theme="1"/>
        <rFont val="Arial"/>
        <family val="2"/>
      </rPr>
      <t xml:space="preserve"> Permanent, Fixed Term, Temporary staff against the employing authority for Trainee Assistant Practitioners, Assistant Practitioners, and other transformed roles</t>
    </r>
  </si>
  <si>
    <r>
      <rPr>
        <b/>
        <sz val="11"/>
        <color theme="1"/>
        <rFont val="Arial"/>
        <family val="2"/>
      </rPr>
      <t xml:space="preserve">          Prepared by:</t>
    </r>
    <r>
      <rPr>
        <sz val="11"/>
        <color theme="1"/>
        <rFont val="Arial"/>
        <family val="2"/>
      </rPr>
      <t xml:space="preserve"> HW NW Workforce Planning Team</t>
    </r>
  </si>
  <si>
    <r>
      <rPr>
        <b/>
        <sz val="11"/>
        <color theme="1"/>
        <rFont val="Arial"/>
        <family val="2"/>
      </rPr>
      <t xml:space="preserve">          Authors:</t>
    </r>
    <r>
      <rPr>
        <sz val="11"/>
        <color theme="1"/>
        <rFont val="Arial"/>
        <family val="2"/>
      </rPr>
      <t xml:space="preserve"> HEE &amp; LETBs via National Workforce Planners Network</t>
    </r>
  </si>
  <si>
    <r>
      <t xml:space="preserve">         </t>
    </r>
    <r>
      <rPr>
        <b/>
        <sz val="11"/>
        <color theme="1"/>
        <rFont val="Arial"/>
        <family val="2"/>
      </rPr>
      <t xml:space="preserve"> Editor:</t>
    </r>
    <r>
      <rPr>
        <sz val="11"/>
        <color theme="1"/>
        <rFont val="Arial"/>
        <family val="2"/>
      </rPr>
      <t xml:space="preserve"> Mike Burgess - Workforce Planning HENW</t>
    </r>
  </si>
  <si>
    <r>
      <rPr>
        <b/>
        <sz val="11"/>
        <color theme="1"/>
        <rFont val="Arial"/>
        <family val="2"/>
      </rPr>
      <t xml:space="preserve">          Date Updated:</t>
    </r>
    <r>
      <rPr>
        <sz val="11"/>
        <color theme="1"/>
        <rFont val="Arial"/>
        <family val="2"/>
      </rPr>
      <t xml:space="preserve"> April-2014</t>
    </r>
  </si>
  <si>
    <r>
      <t xml:space="preserve">          Status: </t>
    </r>
    <r>
      <rPr>
        <sz val="11"/>
        <color theme="1"/>
        <rFont val="Arial"/>
        <family val="2"/>
      </rPr>
      <t>FINALISED TEMPLATE</t>
    </r>
  </si>
  <si>
    <r>
      <t xml:space="preserve">         </t>
    </r>
    <r>
      <rPr>
        <b/>
        <u/>
        <sz val="11"/>
        <color theme="1"/>
        <rFont val="Arial"/>
        <family val="2"/>
      </rPr>
      <t>*PLEASE REFER TO COLLECTIVE FORECAST DEMAND TEMPLATE: GUIDANCE</t>
    </r>
  </si>
  <si>
    <r>
      <rPr>
        <b/>
        <sz val="11"/>
        <color theme="1"/>
        <rFont val="Arial"/>
        <family val="2"/>
      </rPr>
      <t xml:space="preserve">          Submision E-mail Address:</t>
    </r>
    <r>
      <rPr>
        <sz val="11"/>
        <color theme="1"/>
        <rFont val="Arial"/>
        <family val="2"/>
      </rPr>
      <t xml:space="preserve">       </t>
    </r>
    <r>
      <rPr>
        <u/>
        <sz val="11"/>
        <color rgb="FF3333CC"/>
        <rFont val="Arial"/>
        <family val="2"/>
      </rPr>
      <t>mike.burgess@nw.hee.nhs.uk</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</si>
</sst>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
  </numFmts>
  <fonts count="7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Tahoma"/>
      <family val="2"/>
    </font>
    <font>
      <u/>
      <sz val="10"/>
      <color theme="10"/>
      <name val="Arial"/>
      <family val="2"/>
    </font>
    <font>
      <u/>
      <sz val="10"/>
      <color indexed="12"/>
      <name val="Arial"/>
      <family val="2"/>
    </font>
    <font>
      <u/>
      <sz val="10"/>
      <color theme="10"/>
      <name val="Arial"/>
      <family val="2"/>
    </font>
    <font>
      <u/>
      <sz val="10"/>
      <color indexed="12"/>
      <name val="Arial"/>
      <family val="2"/>
    </font>
    <font>
      <u/>
      <sz val="9.9"/>
      <color theme="10"/>
      <name val="Calibri"/>
      <family val="2"/>
    </font>
    <font>
      <b/>
      <sz val="10"/>
      <color theme="1"/>
      <name val="Arial"/>
      <family val="2"/>
    </font>
    <font>
      <sz val="10"/>
      <color theme="1"/>
      <name val="Arial"/>
      <family val="2"/>
    </font>
    <font>
      <u/>
      <sz val="11"/>
      <color theme="10"/>
      <name val="Calibri"/>
      <family val="2"/>
      <scheme val="minor"/>
    </font>
    <font>
      <b/>
      <sz val="10"/>
      <color theme="0"/>
      <name val="Arial"/>
      <family val="2"/>
    </font>
    <font>
      <u/>
      <sz val="11"/>
      <color theme="11"/>
      <name val="Calibri"/>
      <family val="2"/>
      <scheme val="minor"/>
    </font>
    <font>
      <b/>
      <sz val="10"/>
      <name val="Arial"/>
      <family val="2"/>
    </font>
    <font>
      <b/>
      <sz val="10"/>
      <color indexed="8"/>
      <name val="Arial"/>
      <family val="2"/>
    </font>
    <font>
      <sz val="10"/>
      <color indexed="8"/>
      <name val="Arial"/>
      <family val="2"/>
    </font>
    <font>
      <sz val="11"/>
      <name val="Arial"/>
      <family val="2"/>
    </font>
    <font>
      <b/>
      <sz val="11"/>
      <name val="Arial"/>
      <family val="2"/>
    </font>
    <font>
      <sz val="9"/>
      <name val="Arial"/>
      <family val="2"/>
    </font>
    <font>
      <b/>
      <sz val="14"/>
      <color rgb="FFA00050"/>
      <name val="Arial"/>
      <family val="2"/>
    </font>
    <font>
      <sz val="11"/>
      <color theme="1"/>
      <name val="Arial"/>
      <family val="2"/>
    </font>
    <font>
      <b/>
      <sz val="11"/>
      <color theme="1"/>
      <name val="Arial"/>
      <family val="2"/>
    </font>
    <font>
      <i/>
      <sz val="11"/>
      <color theme="1"/>
      <name val="Arial"/>
      <family val="2"/>
    </font>
    <font>
      <b/>
      <u/>
      <sz val="11"/>
      <color theme="1"/>
      <name val="Arial"/>
      <family val="2"/>
    </font>
    <font>
      <b/>
      <sz val="11"/>
      <color theme="0"/>
      <name val="Arial"/>
      <family val="2"/>
    </font>
    <font>
      <sz val="11"/>
      <color theme="1" tint="0.249977111117893"/>
      <name val="Arial"/>
      <family val="2"/>
    </font>
    <font>
      <b/>
      <sz val="11"/>
      <color theme="1" tint="0.249977111117893"/>
      <name val="Arial"/>
      <family val="2"/>
    </font>
    <font>
      <sz val="11"/>
      <color theme="0" tint="-0.499984740745262"/>
      <name val="Arial"/>
      <family val="2"/>
    </font>
    <font>
      <sz val="11"/>
      <color theme="1" tint="0.499984740745262"/>
      <name val="Arial"/>
      <family val="2"/>
    </font>
    <font>
      <b/>
      <sz val="9"/>
      <name val="Arial"/>
      <family val="2"/>
    </font>
    <font>
      <sz val="11"/>
      <color theme="4" tint="-0.249977111117893"/>
      <name val="Arial"/>
      <family val="2"/>
    </font>
    <font>
      <sz val="6"/>
      <color theme="1"/>
      <name val="Arial"/>
      <family val="2"/>
    </font>
    <font>
      <b/>
      <sz val="14"/>
      <color theme="1"/>
      <name val="Arial"/>
      <family val="2"/>
    </font>
    <font>
      <sz val="11"/>
      <color rgb="FFFF0000"/>
      <name val="Arial"/>
      <family val="2"/>
    </font>
    <font>
      <sz val="11"/>
      <color rgb="FF000000"/>
      <name val="Arial"/>
      <family val="2"/>
    </font>
    <font>
      <u/>
      <sz val="11"/>
      <color theme="10"/>
      <name val="Arial"/>
      <family val="2"/>
    </font>
    <font>
      <b/>
      <i/>
      <sz val="11"/>
      <color theme="1"/>
      <name val="Arial"/>
      <family val="2"/>
    </font>
    <font>
      <b/>
      <sz val="11"/>
      <color rgb="FFFF0000"/>
      <name val="Arial"/>
      <family val="2"/>
    </font>
    <font>
      <sz val="11"/>
      <color indexed="8"/>
      <name val="Arial"/>
      <family val="2"/>
    </font>
    <font>
      <b/>
      <sz val="11"/>
      <color indexed="8"/>
      <name val="Arial"/>
      <family val="2"/>
    </font>
    <font>
      <b/>
      <sz val="14"/>
      <color theme="5"/>
      <name val="Arial"/>
      <family val="2"/>
    </font>
    <font>
      <b/>
      <sz val="10"/>
      <color rgb="FFA00050"/>
      <name val="Arial"/>
      <family val="2"/>
    </font>
    <font>
      <b/>
      <u/>
      <sz val="10"/>
      <color theme="1"/>
      <name val="Arial"/>
      <family val="2"/>
    </font>
    <font>
      <sz val="10"/>
      <color rgb="FFFF0000"/>
      <name val="Arial"/>
      <family val="2"/>
    </font>
    <font>
      <b/>
      <sz val="10"/>
      <color rgb="FFFF0000"/>
      <name val="Arial"/>
      <family val="2"/>
    </font>
    <font>
      <sz val="11"/>
      <color theme="0"/>
      <name val="Arial"/>
      <family val="2"/>
    </font>
    <font>
      <b/>
      <sz val="18"/>
      <color rgb="FFA00050"/>
      <name val="Arial"/>
      <family val="2"/>
    </font>
    <font>
      <b/>
      <sz val="16"/>
      <color rgb="FFA00050"/>
      <name val="Arial"/>
      <family val="2"/>
    </font>
    <font>
      <b/>
      <sz val="11"/>
      <color rgb="FFA00050"/>
      <name val="Arial"/>
      <family val="2"/>
    </font>
    <font>
      <b/>
      <sz val="16"/>
      <color theme="1"/>
      <name val="Arial"/>
      <family val="2"/>
    </font>
    <font>
      <b/>
      <sz val="9"/>
      <color theme="1"/>
      <name val="Arial"/>
      <family val="2"/>
    </font>
    <font>
      <u/>
      <sz val="11"/>
      <color rgb="FFFF0000"/>
      <name val="Arial"/>
      <family val="2"/>
    </font>
    <font>
      <u/>
      <sz val="11"/>
      <color rgb="FF3333CC"/>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
      <patternFill patternType="solid">
        <fgColor rgb="FFA0005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DFFB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EBF1DE"/>
        <bgColor rgb="FF000000"/>
      </patternFill>
    </fill>
    <fill>
      <patternFill patternType="solid">
        <fgColor rgb="FFE4DFEC"/>
        <bgColor rgb="FF000000"/>
      </patternFill>
    </fill>
    <fill>
      <patternFill patternType="solid">
        <fgColor theme="1"/>
        <bgColor indexed="64"/>
      </patternFill>
    </fill>
    <fill>
      <patternFill patternType="solid">
        <fgColor theme="9"/>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theme="0" tint="-0.34998626667073579"/>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theme="0" tint="-0.499984740745262"/>
      </bottom>
      <diagonal/>
    </border>
    <border>
      <left/>
      <right/>
      <top style="thin">
        <color theme="0" tint="-0.499984740745262"/>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255">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0" borderId="0"/>
    <xf numFmtId="0" fontId="16"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xf numFmtId="0" fontId="1" fillId="0" borderId="0"/>
    <xf numFmtId="0" fontId="16" fillId="0" borderId="0"/>
    <xf numFmtId="9" fontId="16" fillId="0" borderId="0" applyFont="0" applyFill="0" applyBorder="0" applyAlignment="0" applyProtection="0"/>
    <xf numFmtId="0" fontId="3" fillId="0" borderId="0"/>
    <xf numFmtId="0" fontId="26"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1" fillId="0" borderId="0"/>
    <xf numFmtId="0" fontId="16" fillId="0" borderId="0"/>
    <xf numFmtId="0" fontId="2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6" fillId="20" borderId="49" applyNumberFormat="0" applyAlignment="0" applyProtection="0"/>
    <xf numFmtId="0" fontId="13" fillId="7" borderId="49" applyNumberFormat="0" applyAlignment="0" applyProtection="0"/>
    <xf numFmtId="0" fontId="2" fillId="23" borderId="50" applyNumberFormat="0" applyFont="0" applyAlignment="0" applyProtection="0"/>
    <xf numFmtId="0" fontId="17" fillId="20" borderId="51" applyNumberFormat="0" applyAlignment="0" applyProtection="0"/>
    <xf numFmtId="0" fontId="19" fillId="0" borderId="52" applyNumberFormat="0" applyFill="0" applyAlignment="0" applyProtection="0"/>
    <xf numFmtId="0" fontId="2" fillId="0" borderId="0"/>
    <xf numFmtId="9" fontId="2" fillId="0" borderId="0" applyFont="0" applyFill="0" applyBorder="0" applyAlignment="0" applyProtection="0"/>
    <xf numFmtId="0" fontId="23" fillId="0" borderId="0" applyNumberFormat="0" applyFill="0" applyBorder="0" applyAlignment="0" applyProtection="0">
      <alignment vertical="top"/>
      <protection locked="0"/>
    </xf>
    <xf numFmtId="0" fontId="2" fillId="0" borderId="0"/>
    <xf numFmtId="0" fontId="2" fillId="23" borderId="50" applyNumberFormat="0" applyFont="0" applyAlignment="0" applyProtection="0"/>
    <xf numFmtId="0" fontId="2" fillId="0" borderId="0"/>
    <xf numFmtId="9" fontId="2" fillId="0" borderId="0" applyFont="0" applyFill="0" applyBorder="0" applyAlignment="0" applyProtection="0"/>
    <xf numFmtId="0" fontId="23" fillId="0" borderId="0" applyNumberFormat="0" applyFill="0" applyBorder="0" applyAlignment="0" applyProtection="0">
      <alignment vertical="top"/>
      <protection locked="0"/>
    </xf>
    <xf numFmtId="0" fontId="2" fillId="0" borderId="0"/>
  </cellStyleXfs>
  <cellXfs count="565">
    <xf numFmtId="0" fontId="0" fillId="0" borderId="0" xfId="0"/>
    <xf numFmtId="0" fontId="28" fillId="32" borderId="0" xfId="0" applyFont="1" applyFill="1"/>
    <xf numFmtId="0" fontId="28" fillId="32" borderId="0" xfId="0" applyFont="1" applyFill="1" applyAlignment="1">
      <alignment wrapText="1"/>
    </xf>
    <xf numFmtId="0" fontId="28" fillId="0" borderId="0" xfId="0" applyFont="1" applyAlignment="1">
      <alignment vertical="center"/>
    </xf>
    <xf numFmtId="0" fontId="30" fillId="26" borderId="28" xfId="0" applyFont="1" applyFill="1" applyBorder="1" applyAlignment="1">
      <alignment horizontal="center" vertical="center"/>
    </xf>
    <xf numFmtId="0" fontId="28" fillId="32" borderId="0" xfId="0" applyFont="1" applyFill="1" applyAlignment="1">
      <alignment horizontal="center"/>
    </xf>
    <xf numFmtId="10" fontId="28" fillId="0" borderId="0" xfId="0" applyNumberFormat="1" applyFont="1" applyFill="1" applyAlignment="1">
      <alignment horizontal="center"/>
    </xf>
    <xf numFmtId="9" fontId="27" fillId="29" borderId="16" xfId="0" quotePrefix="1" applyNumberFormat="1" applyFont="1" applyFill="1" applyBorder="1" applyAlignment="1">
      <alignment horizontal="center" wrapText="1"/>
    </xf>
    <xf numFmtId="0" fontId="30" fillId="26" borderId="41" xfId="0" applyFont="1" applyFill="1" applyBorder="1" applyAlignment="1">
      <alignment horizontal="center" vertical="center" wrapText="1"/>
    </xf>
    <xf numFmtId="0" fontId="30" fillId="26" borderId="48" xfId="0" applyFont="1" applyFill="1" applyBorder="1" applyAlignment="1">
      <alignment horizontal="center" vertical="center" wrapText="1"/>
    </xf>
    <xf numFmtId="0" fontId="27" fillId="24" borderId="56" xfId="0" applyFont="1" applyFill="1" applyBorder="1" applyAlignment="1">
      <alignment horizontal="center"/>
    </xf>
    <xf numFmtId="0" fontId="28" fillId="0" borderId="0" xfId="0" applyFont="1"/>
    <xf numFmtId="0" fontId="28" fillId="0" borderId="0" xfId="0" applyFont="1" applyAlignment="1">
      <alignment wrapText="1"/>
    </xf>
    <xf numFmtId="0" fontId="28" fillId="0" borderId="0" xfId="0" applyFont="1" applyFill="1" applyBorder="1"/>
    <xf numFmtId="0" fontId="28" fillId="0" borderId="0" xfId="0" applyFont="1" applyFill="1" applyBorder="1" applyAlignment="1">
      <alignment horizontal="center"/>
    </xf>
    <xf numFmtId="0" fontId="28" fillId="0" borderId="0" xfId="0" applyFont="1" applyAlignment="1">
      <alignment horizontal="center"/>
    </xf>
    <xf numFmtId="0" fontId="30" fillId="26" borderId="53" xfId="0" applyFont="1" applyFill="1" applyBorder="1" applyAlignment="1">
      <alignment horizontal="center"/>
    </xf>
    <xf numFmtId="14" fontId="27" fillId="29" borderId="48" xfId="0" applyNumberFormat="1" applyFont="1" applyFill="1" applyBorder="1" applyAlignment="1">
      <alignment horizontal="center" wrapText="1"/>
    </xf>
    <xf numFmtId="0" fontId="27" fillId="29" borderId="53" xfId="0" applyFont="1" applyFill="1" applyBorder="1" applyAlignment="1">
      <alignment horizontal="center" wrapText="1"/>
    </xf>
    <xf numFmtId="0" fontId="27" fillId="29" borderId="48" xfId="0" applyFont="1" applyFill="1" applyBorder="1" applyAlignment="1">
      <alignment horizontal="center" wrapText="1"/>
    </xf>
    <xf numFmtId="0" fontId="27" fillId="29" borderId="16" xfId="0" quotePrefix="1" applyFont="1" applyFill="1" applyBorder="1" applyAlignment="1">
      <alignment horizontal="center" wrapText="1"/>
    </xf>
    <xf numFmtId="0" fontId="28" fillId="24" borderId="48" xfId="0" applyFont="1" applyFill="1" applyBorder="1" applyAlignment="1">
      <alignment horizontal="center"/>
    </xf>
    <xf numFmtId="0" fontId="2" fillId="0" borderId="0" xfId="0" applyFont="1" applyFill="1" applyBorder="1"/>
    <xf numFmtId="0" fontId="33" fillId="38" borderId="54" xfId="0" applyFont="1" applyFill="1" applyBorder="1"/>
    <xf numFmtId="0" fontId="34" fillId="0" borderId="48" xfId="0" applyFont="1" applyFill="1" applyBorder="1"/>
    <xf numFmtId="0" fontId="34" fillId="0" borderId="48" xfId="0" applyFont="1" applyFill="1" applyBorder="1" applyAlignment="1">
      <alignment wrapText="1"/>
    </xf>
    <xf numFmtId="0" fontId="2" fillId="0" borderId="48" xfId="0" applyFont="1" applyBorder="1"/>
    <xf numFmtId="0" fontId="32" fillId="41" borderId="55" xfId="0" applyFont="1" applyFill="1" applyBorder="1"/>
    <xf numFmtId="2" fontId="32" fillId="41" borderId="38" xfId="0" applyNumberFormat="1" applyFont="1" applyFill="1" applyBorder="1"/>
    <xf numFmtId="0" fontId="2" fillId="0" borderId="0" xfId="0" applyFont="1"/>
    <xf numFmtId="0" fontId="2" fillId="0" borderId="0" xfId="0" applyFont="1" applyFill="1" applyBorder="1" applyAlignment="1">
      <alignment horizontal="center"/>
    </xf>
    <xf numFmtId="0" fontId="2" fillId="0" borderId="0" xfId="0" applyFont="1" applyAlignment="1">
      <alignment horizontal="center"/>
    </xf>
    <xf numFmtId="0" fontId="2" fillId="0" borderId="48" xfId="0" applyFont="1" applyFill="1" applyBorder="1"/>
    <xf numFmtId="0" fontId="35" fillId="0" borderId="0" xfId="0" applyFont="1" applyAlignment="1">
      <alignment wrapText="1"/>
    </xf>
    <xf numFmtId="0" fontId="37" fillId="0" borderId="0" xfId="0" applyFont="1" applyFill="1" applyBorder="1"/>
    <xf numFmtId="0" fontId="37" fillId="0" borderId="0" xfId="0" applyFont="1" applyFill="1" applyBorder="1" applyAlignment="1">
      <alignment horizontal="center"/>
    </xf>
    <xf numFmtId="0" fontId="37" fillId="0" borderId="0" xfId="0" applyFont="1" applyAlignment="1">
      <alignment horizontal="center"/>
    </xf>
    <xf numFmtId="0" fontId="28" fillId="0" borderId="0" xfId="0" applyFont="1" applyFill="1" applyAlignment="1">
      <alignment horizontal="center"/>
    </xf>
    <xf numFmtId="0" fontId="27" fillId="0" borderId="0" xfId="0" applyFont="1" applyFill="1" applyAlignment="1">
      <alignment horizontal="left"/>
    </xf>
    <xf numFmtId="49" fontId="38" fillId="0" borderId="0" xfId="0" applyNumberFormat="1" applyFont="1" applyAlignment="1">
      <alignment horizontal="left"/>
    </xf>
    <xf numFmtId="0" fontId="39" fillId="38" borderId="0" xfId="0" applyFont="1" applyFill="1"/>
    <xf numFmtId="0" fontId="39" fillId="0" borderId="0" xfId="0" applyFont="1"/>
    <xf numFmtId="0" fontId="39" fillId="0" borderId="0" xfId="0" applyFont="1" applyFill="1" applyBorder="1"/>
    <xf numFmtId="0" fontId="39" fillId="32" borderId="0" xfId="0" applyFont="1" applyFill="1" applyAlignment="1">
      <alignment horizontal="center"/>
    </xf>
    <xf numFmtId="0" fontId="40" fillId="0" borderId="0" xfId="0" applyFont="1" applyAlignment="1">
      <alignment horizontal="left"/>
    </xf>
    <xf numFmtId="165" fontId="39" fillId="0" borderId="0" xfId="0" applyNumberFormat="1" applyFont="1" applyAlignment="1">
      <alignment horizontal="center"/>
    </xf>
    <xf numFmtId="0" fontId="39" fillId="0" borderId="0" xfId="0" applyFont="1" applyAlignment="1">
      <alignment horizontal="center"/>
    </xf>
    <xf numFmtId="9" fontId="39" fillId="0" borderId="0" xfId="0" applyNumberFormat="1" applyFont="1"/>
    <xf numFmtId="0" fontId="39" fillId="32" borderId="0" xfId="0" applyFont="1" applyFill="1"/>
    <xf numFmtId="0" fontId="39" fillId="32" borderId="0" xfId="0" applyFont="1" applyFill="1" applyBorder="1" applyAlignment="1">
      <alignment horizontal="center"/>
    </xf>
    <xf numFmtId="49" fontId="40" fillId="0" borderId="0" xfId="0" applyNumberFormat="1" applyFont="1" applyBorder="1" applyAlignment="1">
      <alignment horizontal="left"/>
    </xf>
    <xf numFmtId="0" fontId="41" fillId="0" borderId="0" xfId="0" applyFont="1" applyFill="1" applyBorder="1" applyAlignment="1">
      <alignment horizontal="left"/>
    </xf>
    <xf numFmtId="0" fontId="42" fillId="0" borderId="0" xfId="0" applyFont="1" applyBorder="1"/>
    <xf numFmtId="0" fontId="39" fillId="32" borderId="0" xfId="0" applyFont="1" applyFill="1" applyAlignment="1"/>
    <xf numFmtId="0" fontId="40" fillId="0" borderId="0" xfId="0" applyFont="1" applyAlignment="1">
      <alignment horizontal="center" vertical="top"/>
    </xf>
    <xf numFmtId="0" fontId="39" fillId="0" borderId="0" xfId="0" applyFont="1" applyBorder="1" applyAlignment="1">
      <alignment vertical="top"/>
    </xf>
    <xf numFmtId="0" fontId="39" fillId="0" borderId="0" xfId="0" applyFont="1" applyBorder="1" applyAlignment="1">
      <alignment horizontal="left" vertical="top"/>
    </xf>
    <xf numFmtId="0" fontId="39" fillId="32" borderId="0" xfId="0" applyFont="1" applyFill="1" applyBorder="1" applyAlignment="1"/>
    <xf numFmtId="165" fontId="43" fillId="26" borderId="41" xfId="0" applyNumberFormat="1" applyFont="1" applyFill="1" applyBorder="1" applyAlignment="1">
      <alignment horizontal="center" vertical="center" wrapText="1"/>
    </xf>
    <xf numFmtId="0" fontId="39" fillId="32" borderId="0" xfId="0" applyFont="1" applyFill="1" applyAlignment="1">
      <alignment vertical="center"/>
    </xf>
    <xf numFmtId="0" fontId="43" fillId="26" borderId="28" xfId="0" applyFont="1" applyFill="1" applyBorder="1" applyAlignment="1">
      <alignment horizontal="center" vertical="center"/>
    </xf>
    <xf numFmtId="165" fontId="43" fillId="26" borderId="28" xfId="0" applyNumberFormat="1" applyFont="1" applyFill="1" applyBorder="1" applyAlignment="1">
      <alignment horizontal="center" vertical="center"/>
    </xf>
    <xf numFmtId="0" fontId="43" fillId="26" borderId="43" xfId="0" applyFont="1" applyFill="1" applyBorder="1" applyAlignment="1">
      <alignment horizontal="center" vertical="center" wrapText="1"/>
    </xf>
    <xf numFmtId="0" fontId="39" fillId="32" borderId="0" xfId="0" applyFont="1" applyFill="1" applyAlignment="1">
      <alignment wrapText="1"/>
    </xf>
    <xf numFmtId="14" fontId="40" fillId="29" borderId="48" xfId="0" applyNumberFormat="1" applyFont="1" applyFill="1" applyBorder="1" applyAlignment="1">
      <alignment horizontal="center" wrapText="1"/>
    </xf>
    <xf numFmtId="165" fontId="40" fillId="29" borderId="48" xfId="0" applyNumberFormat="1" applyFont="1" applyFill="1" applyBorder="1" applyAlignment="1">
      <alignment horizontal="center" wrapText="1"/>
    </xf>
    <xf numFmtId="0" fontId="40" fillId="29" borderId="43" xfId="0" applyFont="1" applyFill="1" applyBorder="1" applyAlignment="1">
      <alignment horizontal="left" wrapText="1"/>
    </xf>
    <xf numFmtId="0" fontId="36" fillId="39" borderId="0" xfId="0" applyFont="1" applyFill="1" applyBorder="1"/>
    <xf numFmtId="0" fontId="39" fillId="39" borderId="0" xfId="0" applyFont="1" applyFill="1" applyBorder="1"/>
    <xf numFmtId="0" fontId="40" fillId="39" borderId="48" xfId="0" applyFont="1" applyFill="1" applyBorder="1" applyAlignment="1">
      <alignment horizontal="center"/>
    </xf>
    <xf numFmtId="165" fontId="40" fillId="39" borderId="48" xfId="0" applyNumberFormat="1" applyFont="1" applyFill="1" applyBorder="1" applyAlignment="1">
      <alignment horizontal="center"/>
    </xf>
    <xf numFmtId="9" fontId="40" fillId="41" borderId="48" xfId="95" applyFont="1" applyFill="1" applyBorder="1" applyAlignment="1">
      <alignment horizontal="center"/>
    </xf>
    <xf numFmtId="9" fontId="40" fillId="39" borderId="48" xfId="95" applyFont="1" applyFill="1" applyBorder="1" applyAlignment="1">
      <alignment horizontal="center"/>
    </xf>
    <xf numFmtId="9" fontId="40" fillId="39" borderId="48" xfId="0" applyNumberFormat="1" applyFont="1" applyFill="1" applyBorder="1" applyAlignment="1">
      <alignment horizontal="center"/>
    </xf>
    <xf numFmtId="0" fontId="39" fillId="0" borderId="48" xfId="0" applyFont="1" applyBorder="1" applyAlignment="1">
      <alignment horizontal="left" wrapText="1"/>
    </xf>
    <xf numFmtId="49" fontId="40" fillId="0" borderId="0" xfId="0" applyNumberFormat="1" applyFont="1" applyBorder="1" applyAlignment="1">
      <alignment horizontal="center"/>
    </xf>
    <xf numFmtId="0" fontId="40" fillId="39" borderId="0" xfId="0" applyFont="1" applyFill="1" applyBorder="1" applyAlignment="1"/>
    <xf numFmtId="0" fontId="44" fillId="39" borderId="0" xfId="0" applyFont="1" applyFill="1" applyBorder="1" applyAlignment="1"/>
    <xf numFmtId="10" fontId="40" fillId="41" borderId="48" xfId="95" applyNumberFormat="1" applyFont="1" applyFill="1" applyBorder="1" applyAlignment="1">
      <alignment horizontal="center"/>
    </xf>
    <xf numFmtId="49" fontId="40" fillId="0" borderId="0" xfId="0" applyNumberFormat="1" applyFont="1" applyAlignment="1">
      <alignment horizontal="center"/>
    </xf>
    <xf numFmtId="10" fontId="39" fillId="0" borderId="0" xfId="0" applyNumberFormat="1" applyFont="1" applyFill="1" applyAlignment="1">
      <alignment horizontal="center"/>
    </xf>
    <xf numFmtId="0" fontId="40" fillId="24" borderId="0" xfId="0" applyFont="1" applyFill="1" applyBorder="1" applyAlignment="1"/>
    <xf numFmtId="0" fontId="39" fillId="24" borderId="0" xfId="0" applyFont="1" applyFill="1"/>
    <xf numFmtId="0" fontId="40" fillId="24" borderId="48" xfId="0" applyFont="1" applyFill="1" applyBorder="1" applyAlignment="1">
      <alignment horizontal="center"/>
    </xf>
    <xf numFmtId="10" fontId="40" fillId="28" borderId="48" xfId="0" applyNumberFormat="1" applyFont="1" applyFill="1" applyBorder="1" applyAlignment="1">
      <alignment horizontal="center"/>
    </xf>
    <xf numFmtId="0" fontId="45" fillId="24" borderId="0" xfId="0" applyFont="1" applyFill="1" applyBorder="1" applyAlignment="1"/>
    <xf numFmtId="0" fontId="36" fillId="25" borderId="0" xfId="165" applyFont="1" applyFill="1" applyBorder="1" applyAlignment="1" applyProtection="1">
      <alignment horizontal="left" vertical="center"/>
    </xf>
    <xf numFmtId="49" fontId="39" fillId="25" borderId="0" xfId="0" applyNumberFormat="1" applyFont="1" applyFill="1" applyBorder="1" applyAlignment="1">
      <alignment horizontal="left"/>
    </xf>
    <xf numFmtId="0" fontId="40" fillId="25" borderId="48" xfId="0" applyFont="1" applyFill="1" applyBorder="1" applyAlignment="1">
      <alignment horizontal="center"/>
    </xf>
    <xf numFmtId="0" fontId="39" fillId="38" borderId="0" xfId="0" applyFont="1" applyFill="1" applyBorder="1" applyAlignment="1">
      <alignment wrapText="1"/>
    </xf>
    <xf numFmtId="0" fontId="39" fillId="0" borderId="0" xfId="0" applyFont="1" applyFill="1" applyBorder="1" applyAlignment="1">
      <alignment horizontal="left"/>
    </xf>
    <xf numFmtId="0" fontId="39" fillId="28" borderId="48" xfId="0" applyFont="1" applyFill="1" applyBorder="1" applyAlignment="1">
      <alignment horizontal="center"/>
    </xf>
    <xf numFmtId="10" fontId="39" fillId="28" borderId="48" xfId="0" applyNumberFormat="1" applyFont="1" applyFill="1" applyBorder="1" applyAlignment="1">
      <alignment horizontal="center"/>
    </xf>
    <xf numFmtId="0" fontId="46" fillId="38" borderId="0" xfId="0" applyFont="1" applyFill="1" applyBorder="1" applyAlignment="1">
      <alignment wrapText="1"/>
    </xf>
    <xf numFmtId="0" fontId="47" fillId="38" borderId="0" xfId="0" applyFont="1" applyFill="1" applyBorder="1" applyAlignment="1">
      <alignment wrapText="1"/>
    </xf>
    <xf numFmtId="49" fontId="40" fillId="36" borderId="0" xfId="0" applyNumberFormat="1" applyFont="1" applyFill="1" applyAlignment="1">
      <alignment vertical="top" textRotation="90" wrapText="1"/>
    </xf>
    <xf numFmtId="49" fontId="39" fillId="0" borderId="0" xfId="0" applyNumberFormat="1" applyFont="1" applyBorder="1" applyAlignment="1">
      <alignment horizontal="left"/>
    </xf>
    <xf numFmtId="49" fontId="46" fillId="0" borderId="0" xfId="0" applyNumberFormat="1" applyFont="1" applyBorder="1" applyAlignment="1">
      <alignment horizontal="left"/>
    </xf>
    <xf numFmtId="49" fontId="39" fillId="38" borderId="0" xfId="0" applyNumberFormat="1" applyFont="1" applyFill="1" applyBorder="1" applyAlignment="1">
      <alignment horizontal="left"/>
    </xf>
    <xf numFmtId="0" fontId="39" fillId="38" borderId="0" xfId="0" applyFont="1" applyFill="1" applyBorder="1"/>
    <xf numFmtId="0" fontId="39" fillId="0" borderId="0" xfId="0" applyFont="1" applyBorder="1"/>
    <xf numFmtId="0" fontId="44" fillId="38" borderId="0" xfId="0" applyFont="1" applyFill="1" applyBorder="1" applyAlignment="1">
      <alignment wrapText="1"/>
    </xf>
    <xf numFmtId="0" fontId="47" fillId="0" borderId="0" xfId="0" applyFont="1" applyBorder="1" applyAlignment="1">
      <alignment wrapText="1"/>
    </xf>
    <xf numFmtId="0" fontId="40" fillId="24" borderId="0" xfId="0" applyFont="1" applyFill="1" applyBorder="1" applyAlignment="1">
      <alignment vertical="center"/>
    </xf>
    <xf numFmtId="0" fontId="40" fillId="0" borderId="0" xfId="0" applyFont="1" applyFill="1" applyBorder="1" applyAlignment="1"/>
    <xf numFmtId="0" fontId="39" fillId="0" borderId="0" xfId="0" applyFont="1" applyFill="1"/>
    <xf numFmtId="0" fontId="45" fillId="0" borderId="0" xfId="0" applyFont="1" applyFill="1" applyBorder="1" applyAlignment="1"/>
    <xf numFmtId="0" fontId="47" fillId="38" borderId="0" xfId="0" applyFont="1" applyFill="1" applyBorder="1" applyAlignment="1">
      <alignment horizontal="center" vertical="center"/>
    </xf>
    <xf numFmtId="0" fontId="39" fillId="38" borderId="0" xfId="0" applyFont="1" applyFill="1" applyBorder="1" applyAlignment="1">
      <alignment horizontal="center" vertical="center"/>
    </xf>
    <xf numFmtId="49" fontId="49" fillId="0" borderId="0" xfId="0" applyNumberFormat="1" applyFont="1" applyBorder="1" applyAlignment="1">
      <alignment horizontal="left"/>
    </xf>
    <xf numFmtId="49" fontId="40" fillId="24" borderId="0" xfId="0" applyNumberFormat="1" applyFont="1" applyFill="1" applyBorder="1" applyAlignment="1">
      <alignment horizontal="left" vertical="center"/>
    </xf>
    <xf numFmtId="0" fontId="27" fillId="24" borderId="0" xfId="0" applyFont="1" applyFill="1" applyBorder="1" applyAlignment="1">
      <alignment vertical="center" wrapText="1"/>
    </xf>
    <xf numFmtId="0" fontId="50" fillId="32" borderId="0" xfId="0" applyFont="1" applyFill="1" applyAlignment="1">
      <alignment horizontal="center"/>
    </xf>
    <xf numFmtId="0" fontId="27" fillId="0" borderId="0" xfId="0" applyFont="1" applyFill="1" applyBorder="1" applyAlignment="1">
      <alignment vertical="center"/>
    </xf>
    <xf numFmtId="0" fontId="27" fillId="38" borderId="0" xfId="0" applyFont="1" applyFill="1" applyBorder="1" applyAlignment="1">
      <alignment vertical="center"/>
    </xf>
    <xf numFmtId="0" fontId="40" fillId="24" borderId="0" xfId="0" applyFont="1" applyFill="1" applyBorder="1" applyAlignment="1">
      <alignment vertical="center" wrapText="1"/>
    </xf>
    <xf numFmtId="0" fontId="40" fillId="0" borderId="17" xfId="0" applyFont="1" applyBorder="1"/>
    <xf numFmtId="0" fontId="39" fillId="0" borderId="17" xfId="0" applyFont="1" applyFill="1" applyBorder="1"/>
    <xf numFmtId="0" fontId="39" fillId="0" borderId="17" xfId="0" applyFont="1" applyBorder="1"/>
    <xf numFmtId="0" fontId="38" fillId="0" borderId="0" xfId="0" applyFont="1" applyBorder="1"/>
    <xf numFmtId="0" fontId="40" fillId="0" borderId="0" xfId="0" applyFont="1"/>
    <xf numFmtId="0" fontId="39" fillId="0" borderId="11" xfId="0" applyFont="1" applyFill="1" applyBorder="1"/>
    <xf numFmtId="0" fontId="51" fillId="0" borderId="0" xfId="0" applyFont="1" applyBorder="1"/>
    <xf numFmtId="0" fontId="39" fillId="0" borderId="0" xfId="0" applyFont="1" applyBorder="1" applyAlignment="1">
      <alignment horizontal="left" vertical="top" wrapText="1"/>
    </xf>
    <xf numFmtId="0" fontId="39" fillId="0" borderId="26" xfId="0" applyFont="1" applyBorder="1" applyAlignment="1">
      <alignment horizontal="left" vertical="top" wrapText="1"/>
    </xf>
    <xf numFmtId="0" fontId="39" fillId="0" borderId="27" xfId="0" applyFont="1" applyBorder="1"/>
    <xf numFmtId="0" fontId="51" fillId="0" borderId="0" xfId="0" applyFont="1" applyAlignment="1">
      <alignment vertical="top" wrapText="1"/>
    </xf>
    <xf numFmtId="0" fontId="39" fillId="0" borderId="0" xfId="0" applyFont="1" applyBorder="1" applyAlignment="1">
      <alignment vertical="top" wrapText="1"/>
    </xf>
    <xf numFmtId="0" fontId="39" fillId="0" borderId="26" xfId="0" applyFont="1" applyBorder="1" applyAlignment="1">
      <alignment vertical="top"/>
    </xf>
    <xf numFmtId="0" fontId="51" fillId="0" borderId="0" xfId="0" applyFont="1" applyAlignment="1">
      <alignment vertical="top"/>
    </xf>
    <xf numFmtId="49" fontId="40" fillId="44" borderId="18" xfId="0" applyNumberFormat="1" applyFont="1" applyFill="1" applyBorder="1" applyAlignment="1">
      <alignment horizontal="center" vertical="top"/>
    </xf>
    <xf numFmtId="49" fontId="40" fillId="27" borderId="19" xfId="0" applyNumberFormat="1" applyFont="1" applyFill="1" applyBorder="1" applyAlignment="1">
      <alignment horizontal="center" vertical="top"/>
    </xf>
    <xf numFmtId="49" fontId="40" fillId="43" borderId="20" xfId="0" applyNumberFormat="1" applyFont="1" applyFill="1" applyBorder="1" applyAlignment="1">
      <alignment horizontal="center" vertical="top"/>
    </xf>
    <xf numFmtId="0" fontId="39" fillId="0" borderId="27" xfId="0" applyFont="1" applyBorder="1" applyAlignment="1">
      <alignment vertical="top"/>
    </xf>
    <xf numFmtId="0" fontId="51" fillId="0" borderId="0" xfId="0" applyFont="1" applyBorder="1" applyAlignment="1">
      <alignment vertical="top"/>
    </xf>
    <xf numFmtId="0" fontId="39" fillId="0" borderId="0" xfId="0" applyFont="1" applyAlignment="1">
      <alignment vertical="top"/>
    </xf>
    <xf numFmtId="0" fontId="39" fillId="0" borderId="0" xfId="0" quotePrefix="1" applyFont="1" applyBorder="1" applyAlignment="1">
      <alignment horizontal="left" vertical="top" wrapText="1"/>
    </xf>
    <xf numFmtId="0" fontId="40" fillId="30" borderId="19" xfId="0" applyFont="1" applyFill="1" applyBorder="1" applyAlignment="1">
      <alignment horizontal="center" wrapText="1"/>
    </xf>
    <xf numFmtId="0" fontId="40" fillId="24" borderId="20" xfId="0" applyFont="1" applyFill="1" applyBorder="1" applyAlignment="1">
      <alignment horizontal="center"/>
    </xf>
    <xf numFmtId="0" fontId="40" fillId="42" borderId="0" xfId="0" applyFont="1" applyFill="1" applyBorder="1" applyAlignment="1">
      <alignment horizontal="center"/>
    </xf>
    <xf numFmtId="0" fontId="51" fillId="0" borderId="0" xfId="0" applyFont="1"/>
    <xf numFmtId="0" fontId="52" fillId="0" borderId="0" xfId="0" applyFont="1"/>
    <xf numFmtId="0" fontId="53" fillId="0" borderId="0" xfId="0" applyFont="1" applyAlignment="1">
      <alignment horizontal="justify" vertical="center"/>
    </xf>
    <xf numFmtId="0" fontId="39" fillId="0" borderId="26" xfId="0" applyFont="1" applyBorder="1" applyAlignment="1">
      <alignment wrapText="1"/>
    </xf>
    <xf numFmtId="0" fontId="54" fillId="0" borderId="0" xfId="57" applyFont="1"/>
    <xf numFmtId="0" fontId="40" fillId="0" borderId="0" xfId="0" applyFont="1" applyBorder="1"/>
    <xf numFmtId="0" fontId="39" fillId="0" borderId="0" xfId="0" applyFont="1" applyBorder="1" applyAlignment="1"/>
    <xf numFmtId="0" fontId="39" fillId="0" borderId="0" xfId="0" applyFont="1" applyBorder="1" applyAlignment="1">
      <alignment wrapText="1"/>
    </xf>
    <xf numFmtId="0" fontId="40" fillId="0" borderId="0" xfId="0" applyFont="1" applyBorder="1" applyAlignment="1"/>
    <xf numFmtId="0" fontId="54" fillId="0" borderId="0" xfId="48" applyFont="1"/>
    <xf numFmtId="0" fontId="38" fillId="0" borderId="0" xfId="0" applyFont="1"/>
    <xf numFmtId="49" fontId="40" fillId="0" borderId="0" xfId="0" applyNumberFormat="1" applyFont="1" applyAlignment="1">
      <alignment horizontal="right"/>
    </xf>
    <xf numFmtId="0" fontId="43" fillId="26" borderId="10" xfId="0" applyFont="1" applyFill="1" applyBorder="1" applyAlignment="1">
      <alignment wrapText="1"/>
    </xf>
    <xf numFmtId="0" fontId="43" fillId="26" borderId="25" xfId="0" applyFont="1" applyFill="1" applyBorder="1" applyAlignment="1">
      <alignment wrapText="1"/>
    </xf>
    <xf numFmtId="0" fontId="55" fillId="0" borderId="0" xfId="0" applyFont="1"/>
    <xf numFmtId="0" fontId="40" fillId="28" borderId="10" xfId="0" applyFont="1" applyFill="1" applyBorder="1" applyAlignment="1"/>
    <xf numFmtId="0" fontId="39" fillId="28" borderId="10" xfId="0" applyFont="1" applyFill="1" applyBorder="1" applyAlignment="1"/>
    <xf numFmtId="0" fontId="39" fillId="28" borderId="25" xfId="0" applyFont="1" applyFill="1" applyBorder="1" applyAlignment="1"/>
    <xf numFmtId="0" fontId="43" fillId="26" borderId="48" xfId="0" applyFont="1" applyFill="1" applyBorder="1" applyAlignment="1">
      <alignment horizontal="center" vertical="center"/>
    </xf>
    <xf numFmtId="0" fontId="43" fillId="26" borderId="48" xfId="0" applyFont="1" applyFill="1" applyBorder="1" applyAlignment="1">
      <alignment horizontal="center" vertical="center" wrapText="1"/>
    </xf>
    <xf numFmtId="0" fontId="39" fillId="0" borderId="0" xfId="0" applyFont="1" applyAlignment="1">
      <alignment vertical="center"/>
    </xf>
    <xf numFmtId="0" fontId="43" fillId="26" borderId="14"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43" fillId="26" borderId="21" xfId="0" applyFont="1" applyFill="1" applyBorder="1" applyAlignment="1">
      <alignment horizontal="center" vertical="center"/>
    </xf>
    <xf numFmtId="0" fontId="39" fillId="0" borderId="0" xfId="0" applyFont="1" applyAlignment="1">
      <alignment wrapText="1"/>
    </xf>
    <xf numFmtId="14" fontId="40" fillId="29" borderId="10" xfId="0" applyNumberFormat="1" applyFont="1" applyFill="1" applyBorder="1" applyAlignment="1">
      <alignment horizontal="center" wrapText="1"/>
    </xf>
    <xf numFmtId="0" fontId="40" fillId="29" borderId="16" xfId="0" quotePrefix="1" applyFont="1" applyFill="1" applyBorder="1" applyAlignment="1">
      <alignment horizontal="center" wrapText="1"/>
    </xf>
    <xf numFmtId="0" fontId="40" fillId="29" borderId="31" xfId="0" applyFont="1" applyFill="1" applyBorder="1" applyAlignment="1">
      <alignment horizontal="left" wrapText="1"/>
    </xf>
    <xf numFmtId="0" fontId="39" fillId="39" borderId="36" xfId="0" applyFont="1" applyFill="1" applyBorder="1" applyAlignment="1"/>
    <xf numFmtId="10" fontId="40" fillId="39" borderId="48" xfId="0" applyNumberFormat="1" applyFont="1" applyFill="1" applyBorder="1" applyAlignment="1">
      <alignment horizontal="center"/>
    </xf>
    <xf numFmtId="10" fontId="40" fillId="39" borderId="10" xfId="95" applyNumberFormat="1" applyFont="1" applyFill="1" applyBorder="1" applyAlignment="1">
      <alignment horizontal="center"/>
    </xf>
    <xf numFmtId="0" fontId="40" fillId="39" borderId="10" xfId="0" applyFont="1" applyFill="1" applyBorder="1" applyAlignment="1">
      <alignment horizontal="center"/>
    </xf>
    <xf numFmtId="9" fontId="40" fillId="39" borderId="10" xfId="95" applyFont="1" applyFill="1" applyBorder="1" applyAlignment="1">
      <alignment horizontal="center"/>
    </xf>
    <xf numFmtId="9" fontId="40" fillId="39" borderId="10" xfId="0" applyNumberFormat="1" applyFont="1" applyFill="1" applyBorder="1" applyAlignment="1">
      <alignment horizontal="center"/>
    </xf>
    <xf numFmtId="0" fontId="39" fillId="0" borderId="30" xfId="0" applyFont="1" applyBorder="1" applyAlignment="1">
      <alignment horizontal="left" wrapText="1"/>
    </xf>
    <xf numFmtId="0" fontId="39" fillId="39" borderId="36" xfId="0" applyFont="1" applyFill="1" applyBorder="1" applyAlignment="1">
      <alignment wrapText="1"/>
    </xf>
    <xf numFmtId="10" fontId="40" fillId="39" borderId="10" xfId="0" applyNumberFormat="1" applyFont="1" applyFill="1" applyBorder="1" applyAlignment="1">
      <alignment horizontal="center"/>
    </xf>
    <xf numFmtId="164" fontId="40" fillId="0" borderId="0" xfId="1" applyNumberFormat="1" applyFont="1" applyFill="1" applyBorder="1"/>
    <xf numFmtId="0" fontId="39" fillId="0" borderId="36" xfId="0" applyFont="1" applyBorder="1"/>
    <xf numFmtId="0" fontId="40" fillId="0" borderId="0" xfId="0" applyFont="1" applyAlignment="1">
      <alignment horizontal="center"/>
    </xf>
    <xf numFmtId="10" fontId="39" fillId="0" borderId="0" xfId="0" applyNumberFormat="1" applyFont="1" applyAlignment="1">
      <alignment horizontal="center"/>
    </xf>
    <xf numFmtId="10" fontId="40" fillId="0" borderId="0" xfId="95" applyNumberFormat="1" applyFont="1" applyAlignment="1">
      <alignment horizontal="center"/>
    </xf>
    <xf numFmtId="9" fontId="39" fillId="0" borderId="0" xfId="0" applyNumberFormat="1" applyFont="1" applyAlignment="1">
      <alignment horizontal="center"/>
    </xf>
    <xf numFmtId="0" fontId="40" fillId="24" borderId="0" xfId="0" applyFont="1" applyFill="1" applyBorder="1" applyAlignment="1">
      <alignment horizontal="left"/>
    </xf>
    <xf numFmtId="0" fontId="40" fillId="24" borderId="36" xfId="0" applyFont="1" applyFill="1" applyBorder="1" applyAlignment="1">
      <alignment horizontal="left"/>
    </xf>
    <xf numFmtId="0" fontId="40" fillId="24" borderId="10" xfId="0" applyFont="1" applyFill="1" applyBorder="1" applyAlignment="1">
      <alignment horizontal="center"/>
    </xf>
    <xf numFmtId="0" fontId="39" fillId="0" borderId="0" xfId="0" applyFont="1" applyFill="1" applyBorder="1" applyAlignment="1">
      <alignment horizontal="left" indent="1"/>
    </xf>
    <xf numFmtId="0" fontId="39" fillId="0" borderId="36" xfId="0" applyFont="1" applyFill="1" applyBorder="1" applyAlignment="1"/>
    <xf numFmtId="0" fontId="39" fillId="28" borderId="10" xfId="0" applyFont="1" applyFill="1" applyBorder="1" applyAlignment="1">
      <alignment horizontal="center"/>
    </xf>
    <xf numFmtId="10" fontId="39" fillId="28" borderId="10" xfId="95" applyNumberFormat="1" applyFont="1" applyFill="1" applyBorder="1" applyAlignment="1">
      <alignment horizontal="center"/>
    </xf>
    <xf numFmtId="0" fontId="39" fillId="28" borderId="34" xfId="0" applyFont="1" applyFill="1" applyBorder="1" applyAlignment="1">
      <alignment horizontal="center"/>
    </xf>
    <xf numFmtId="10" fontId="39" fillId="28" borderId="34" xfId="95" applyNumberFormat="1" applyFont="1" applyFill="1" applyBorder="1" applyAlignment="1">
      <alignment horizontal="center"/>
    </xf>
    <xf numFmtId="0" fontId="39" fillId="0" borderId="0" xfId="0" applyFont="1" applyFill="1" applyBorder="1" applyAlignment="1">
      <alignment horizontal="left" vertical="top" indent="1"/>
    </xf>
    <xf numFmtId="0" fontId="39" fillId="0" borderId="36" xfId="0" applyFont="1" applyFill="1" applyBorder="1" applyAlignment="1">
      <alignment vertical="top" wrapText="1"/>
    </xf>
    <xf numFmtId="0" fontId="39" fillId="29" borderId="0" xfId="0" applyFont="1" applyFill="1"/>
    <xf numFmtId="0" fontId="39" fillId="29" borderId="36" xfId="0" applyFont="1" applyFill="1" applyBorder="1" applyAlignment="1"/>
    <xf numFmtId="0" fontId="39" fillId="29" borderId="0" xfId="0" applyFont="1" applyFill="1" applyBorder="1" applyAlignment="1">
      <alignment horizontal="left" indent="1"/>
    </xf>
    <xf numFmtId="0" fontId="39" fillId="28" borderId="25" xfId="0" applyFont="1" applyFill="1" applyBorder="1" applyAlignment="1">
      <alignment horizontal="center"/>
    </xf>
    <xf numFmtId="10" fontId="39" fillId="28" borderId="25" xfId="95" applyNumberFormat="1" applyFont="1" applyFill="1" applyBorder="1" applyAlignment="1">
      <alignment horizontal="center"/>
    </xf>
    <xf numFmtId="10" fontId="39" fillId="0" borderId="0" xfId="95" applyNumberFormat="1" applyFont="1" applyAlignment="1">
      <alignment horizontal="center"/>
    </xf>
    <xf numFmtId="164" fontId="40" fillId="24" borderId="0" xfId="1" applyNumberFormat="1" applyFont="1" applyFill="1" applyBorder="1"/>
    <xf numFmtId="164" fontId="40" fillId="24" borderId="36" xfId="1" applyNumberFormat="1" applyFont="1" applyFill="1" applyBorder="1"/>
    <xf numFmtId="0" fontId="40" fillId="25" borderId="0" xfId="0" applyFont="1" applyFill="1" applyBorder="1" applyAlignment="1">
      <alignment horizontal="left"/>
    </xf>
    <xf numFmtId="0" fontId="40" fillId="25" borderId="36" xfId="0" applyFont="1" applyFill="1" applyBorder="1" applyAlignment="1">
      <alignment horizontal="left"/>
    </xf>
    <xf numFmtId="164" fontId="40" fillId="25" borderId="0" xfId="1" applyNumberFormat="1" applyFont="1" applyFill="1" applyBorder="1" applyAlignment="1">
      <alignment horizontal="left"/>
    </xf>
    <xf numFmtId="164" fontId="40" fillId="25" borderId="36" xfId="1" applyNumberFormat="1" applyFont="1" applyFill="1" applyBorder="1" applyAlignment="1">
      <alignment horizontal="left"/>
    </xf>
    <xf numFmtId="0" fontId="39" fillId="0" borderId="23" xfId="0" applyFont="1" applyFill="1" applyBorder="1"/>
    <xf numFmtId="0" fontId="39" fillId="29" borderId="36" xfId="0" applyFont="1" applyFill="1" applyBorder="1"/>
    <xf numFmtId="0" fontId="39" fillId="29" borderId="36" xfId="0" applyFont="1" applyFill="1" applyBorder="1" applyAlignment="1">
      <alignment horizontal="left" indent="1"/>
    </xf>
    <xf numFmtId="0" fontId="40" fillId="0" borderId="23" xfId="0" applyFont="1" applyFill="1" applyBorder="1" applyAlignment="1">
      <alignment horizontal="center"/>
    </xf>
    <xf numFmtId="1" fontId="40" fillId="39" borderId="10" xfId="0" applyNumberFormat="1" applyFont="1" applyFill="1" applyBorder="1" applyAlignment="1">
      <alignment horizontal="center"/>
    </xf>
    <xf numFmtId="0" fontId="40" fillId="32" borderId="0" xfId="0" applyFont="1" applyFill="1" applyBorder="1" applyAlignment="1">
      <alignment horizontal="left" indent="1"/>
    </xf>
    <xf numFmtId="0" fontId="39" fillId="32" borderId="36" xfId="0" applyFont="1" applyFill="1" applyBorder="1" applyAlignment="1">
      <alignment horizontal="left" indent="1"/>
    </xf>
    <xf numFmtId="0" fontId="40" fillId="33" borderId="0" xfId="0" applyFont="1" applyFill="1" applyBorder="1" applyAlignment="1">
      <alignment horizontal="left" indent="1"/>
    </xf>
    <xf numFmtId="0" fontId="39" fillId="33" borderId="36" xfId="0" applyFont="1" applyFill="1" applyBorder="1" applyAlignment="1">
      <alignment horizontal="left" indent="1"/>
    </xf>
    <xf numFmtId="0" fontId="40" fillId="35" borderId="0" xfId="0" applyFont="1" applyFill="1" applyBorder="1" applyAlignment="1">
      <alignment horizontal="left" indent="1"/>
    </xf>
    <xf numFmtId="0" fontId="39" fillId="35" borderId="36" xfId="0" applyFont="1" applyFill="1" applyBorder="1" applyAlignment="1">
      <alignment horizontal="left" indent="1"/>
    </xf>
    <xf numFmtId="0" fontId="40" fillId="37" borderId="0" xfId="0" applyFont="1" applyFill="1" applyBorder="1" applyAlignment="1">
      <alignment horizontal="left" indent="1"/>
    </xf>
    <xf numFmtId="0" fontId="39" fillId="37" borderId="36" xfId="0" applyFont="1" applyFill="1" applyBorder="1" applyAlignment="1">
      <alignment horizontal="left" indent="1"/>
    </xf>
    <xf numFmtId="164" fontId="39" fillId="0" borderId="0" xfId="1" applyNumberFormat="1" applyFont="1" applyFill="1" applyBorder="1"/>
    <xf numFmtId="164" fontId="39" fillId="0" borderId="36" xfId="1" applyNumberFormat="1" applyFont="1" applyFill="1" applyBorder="1"/>
    <xf numFmtId="164" fontId="39" fillId="0" borderId="0" xfId="1" applyNumberFormat="1" applyFont="1" applyFill="1" applyBorder="1" applyAlignment="1">
      <alignment vertical="top"/>
    </xf>
    <xf numFmtId="164" fontId="39" fillId="0" borderId="36" xfId="1" applyNumberFormat="1" applyFont="1" applyFill="1" applyBorder="1" applyAlignment="1">
      <alignment wrapText="1"/>
    </xf>
    <xf numFmtId="164" fontId="40" fillId="25" borderId="0" xfId="1" applyNumberFormat="1" applyFont="1" applyFill="1" applyBorder="1" applyAlignment="1"/>
    <xf numFmtId="164" fontId="56" fillId="25" borderId="36" xfId="1" applyNumberFormat="1" applyFont="1" applyFill="1" applyBorder="1" applyAlignment="1"/>
    <xf numFmtId="164" fontId="39" fillId="0" borderId="0" xfId="1" applyNumberFormat="1" applyFont="1" applyFill="1" applyBorder="1" applyAlignment="1"/>
    <xf numFmtId="164" fontId="39" fillId="0" borderId="36" xfId="1" applyNumberFormat="1" applyFont="1" applyFill="1" applyBorder="1" applyAlignment="1"/>
    <xf numFmtId="164" fontId="40" fillId="0" borderId="36" xfId="1" applyNumberFormat="1" applyFont="1" applyFill="1" applyBorder="1"/>
    <xf numFmtId="0" fontId="40" fillId="28" borderId="10" xfId="0" applyFont="1" applyFill="1" applyBorder="1" applyAlignment="1">
      <alignment horizontal="center"/>
    </xf>
    <xf numFmtId="10" fontId="40" fillId="28" borderId="10" xfId="95" applyNumberFormat="1" applyFont="1" applyFill="1" applyBorder="1" applyAlignment="1">
      <alignment horizontal="center"/>
    </xf>
    <xf numFmtId="0" fontId="40" fillId="0" borderId="0" xfId="0" applyFont="1" applyFill="1" applyBorder="1" applyAlignment="1">
      <alignment horizontal="center"/>
    </xf>
    <xf numFmtId="10" fontId="40" fillId="0" borderId="0" xfId="0" applyNumberFormat="1" applyFont="1" applyFill="1" applyBorder="1" applyAlignment="1">
      <alignment horizontal="center"/>
    </xf>
    <xf numFmtId="10" fontId="40" fillId="0" borderId="0" xfId="95" applyNumberFormat="1" applyFont="1" applyFill="1" applyBorder="1" applyAlignment="1">
      <alignment horizontal="center"/>
    </xf>
    <xf numFmtId="9" fontId="40" fillId="0" borderId="0" xfId="0" applyNumberFormat="1" applyFont="1" applyFill="1" applyBorder="1" applyAlignment="1">
      <alignment horizontal="center"/>
    </xf>
    <xf numFmtId="0" fontId="40" fillId="0" borderId="0" xfId="0" applyFont="1" applyFill="1" applyBorder="1"/>
    <xf numFmtId="0" fontId="39" fillId="0" borderId="38" xfId="0" applyFont="1" applyBorder="1"/>
    <xf numFmtId="0" fontId="39" fillId="32" borderId="0" xfId="0" applyFont="1" applyFill="1" applyBorder="1"/>
    <xf numFmtId="164" fontId="40" fillId="24" borderId="0" xfId="1" applyNumberFormat="1" applyFont="1" applyFill="1" applyBorder="1" applyAlignment="1">
      <alignment horizontal="left"/>
    </xf>
    <xf numFmtId="0" fontId="39" fillId="33" borderId="0" xfId="0" applyFont="1" applyFill="1"/>
    <xf numFmtId="0" fontId="39" fillId="0" borderId="0" xfId="0" applyFont="1" applyFill="1" applyAlignment="1">
      <alignment horizontal="center"/>
    </xf>
    <xf numFmtId="1" fontId="39" fillId="0" borderId="0" xfId="0" applyNumberFormat="1" applyFont="1" applyAlignment="1">
      <alignment horizontal="center"/>
    </xf>
    <xf numFmtId="0" fontId="39" fillId="0" borderId="0" xfId="0" applyFont="1" applyFill="1" applyBorder="1" applyAlignment="1">
      <alignment horizontal="center"/>
    </xf>
    <xf numFmtId="0" fontId="40" fillId="0" borderId="0" xfId="0" applyFont="1" applyBorder="1" applyAlignment="1">
      <alignment vertical="top"/>
    </xf>
    <xf numFmtId="0" fontId="39" fillId="0" borderId="0" xfId="0" applyFont="1" applyBorder="1" applyAlignment="1">
      <alignment horizontal="center"/>
    </xf>
    <xf numFmtId="1" fontId="39" fillId="0" borderId="0" xfId="0" applyNumberFormat="1" applyFont="1" applyBorder="1" applyAlignment="1">
      <alignment horizontal="center"/>
    </xf>
    <xf numFmtId="0" fontId="43" fillId="26" borderId="34" xfId="0" applyFont="1" applyFill="1" applyBorder="1" applyAlignment="1">
      <alignment horizontal="center"/>
    </xf>
    <xf numFmtId="0" fontId="43" fillId="26" borderId="34" xfId="0" applyFont="1" applyFill="1" applyBorder="1" applyAlignment="1">
      <alignment horizontal="center" wrapText="1"/>
    </xf>
    <xf numFmtId="0" fontId="39" fillId="0" borderId="0" xfId="0" applyFont="1" applyAlignment="1"/>
    <xf numFmtId="0" fontId="43" fillId="26" borderId="14" xfId="0" applyFont="1" applyFill="1" applyBorder="1" applyAlignment="1">
      <alignment horizontal="center" wrapText="1"/>
    </xf>
    <xf numFmtId="1" fontId="43" fillId="26" borderId="10" xfId="0" applyNumberFormat="1" applyFont="1" applyFill="1" applyBorder="1" applyAlignment="1">
      <alignment horizontal="center" wrapText="1"/>
    </xf>
    <xf numFmtId="0" fontId="43" fillId="26" borderId="12" xfId="0" applyFont="1" applyFill="1" applyBorder="1" applyAlignment="1">
      <alignment horizontal="center" vertical="center" wrapText="1"/>
    </xf>
    <xf numFmtId="0" fontId="43" fillId="26" borderId="21" xfId="0" applyFont="1" applyFill="1" applyBorder="1" applyAlignment="1">
      <alignment horizontal="center"/>
    </xf>
    <xf numFmtId="0" fontId="40" fillId="0" borderId="0" xfId="0" applyFont="1" applyFill="1" applyBorder="1" applyAlignment="1">
      <alignment horizontal="left" wrapText="1"/>
    </xf>
    <xf numFmtId="0" fontId="40" fillId="0" borderId="0" xfId="0" applyFont="1" applyFill="1" applyAlignment="1"/>
    <xf numFmtId="0" fontId="39" fillId="0" borderId="0" xfId="0" applyFont="1" applyFill="1" applyAlignment="1"/>
    <xf numFmtId="1" fontId="40" fillId="29" borderId="10" xfId="0" applyNumberFormat="1" applyFont="1" applyFill="1" applyBorder="1" applyAlignment="1">
      <alignment horizontal="center" wrapText="1"/>
    </xf>
    <xf numFmtId="0" fontId="40" fillId="39" borderId="0" xfId="0" applyFont="1" applyFill="1" applyBorder="1" applyAlignment="1">
      <alignment horizontal="left" wrapText="1"/>
    </xf>
    <xf numFmtId="0" fontId="40" fillId="39" borderId="0" xfId="0" applyFont="1" applyFill="1" applyAlignment="1"/>
    <xf numFmtId="0" fontId="39" fillId="39" borderId="0" xfId="0" applyFont="1" applyFill="1" applyAlignment="1"/>
    <xf numFmtId="0" fontId="39" fillId="39" borderId="36" xfId="0" applyFont="1" applyFill="1" applyBorder="1"/>
    <xf numFmtId="165" fontId="40" fillId="39" borderId="10" xfId="0" applyNumberFormat="1" applyFont="1" applyFill="1" applyBorder="1" applyAlignment="1">
      <alignment horizontal="center"/>
    </xf>
    <xf numFmtId="9" fontId="40" fillId="39" borderId="39" xfId="0" applyNumberFormat="1" applyFont="1" applyFill="1" applyBorder="1" applyAlignment="1">
      <alignment horizontal="center"/>
    </xf>
    <xf numFmtId="0" fontId="39" fillId="0" borderId="42" xfId="0" applyFont="1" applyBorder="1" applyAlignment="1">
      <alignment horizontal="left" wrapText="1"/>
    </xf>
    <xf numFmtId="0" fontId="40" fillId="32" borderId="0" xfId="0" applyFont="1" applyFill="1" applyAlignment="1"/>
    <xf numFmtId="0" fontId="39" fillId="32" borderId="36" xfId="0" applyFont="1" applyFill="1" applyBorder="1"/>
    <xf numFmtId="0" fontId="39" fillId="32" borderId="42" xfId="0" applyFont="1" applyFill="1" applyBorder="1" applyAlignment="1">
      <alignment horizontal="center"/>
    </xf>
    <xf numFmtId="165" fontId="40" fillId="39" borderId="42" xfId="0" applyNumberFormat="1" applyFont="1" applyFill="1" applyBorder="1" applyAlignment="1">
      <alignment horizontal="center"/>
    </xf>
    <xf numFmtId="9" fontId="40" fillId="39" borderId="42" xfId="0" applyNumberFormat="1" applyFont="1" applyFill="1" applyBorder="1" applyAlignment="1">
      <alignment horizontal="center"/>
    </xf>
    <xf numFmtId="0" fontId="40" fillId="39" borderId="42" xfId="0" applyFont="1" applyFill="1" applyBorder="1" applyAlignment="1">
      <alignment horizontal="center"/>
    </xf>
    <xf numFmtId="9" fontId="40" fillId="39" borderId="42" xfId="95" applyFont="1" applyFill="1" applyBorder="1" applyAlignment="1">
      <alignment horizontal="center"/>
    </xf>
    <xf numFmtId="0" fontId="40" fillId="33" borderId="0" xfId="0" applyFont="1" applyFill="1" applyAlignment="1"/>
    <xf numFmtId="0" fontId="39" fillId="33" borderId="36" xfId="0" applyFont="1" applyFill="1" applyBorder="1"/>
    <xf numFmtId="0" fontId="39" fillId="33" borderId="42" xfId="0" applyFont="1" applyFill="1" applyBorder="1" applyAlignment="1">
      <alignment horizontal="center"/>
    </xf>
    <xf numFmtId="0" fontId="40" fillId="35" borderId="0" xfId="0" applyFont="1" applyFill="1" applyAlignment="1"/>
    <xf numFmtId="0" fontId="39" fillId="35" borderId="0" xfId="0" applyFont="1" applyFill="1"/>
    <xf numFmtId="0" fontId="39" fillId="35" borderId="36" xfId="0" applyFont="1" applyFill="1" applyBorder="1"/>
    <xf numFmtId="0" fontId="39" fillId="35" borderId="42" xfId="0" applyFont="1" applyFill="1" applyBorder="1" applyAlignment="1">
      <alignment horizontal="center"/>
    </xf>
    <xf numFmtId="0" fontId="40" fillId="36" borderId="0" xfId="0" applyFont="1" applyFill="1" applyAlignment="1"/>
    <xf numFmtId="0" fontId="39" fillId="36" borderId="0" xfId="0" applyFont="1" applyFill="1"/>
    <xf numFmtId="0" fontId="39" fillId="36" borderId="36" xfId="0" applyFont="1" applyFill="1" applyBorder="1"/>
    <xf numFmtId="0" fontId="39" fillId="36" borderId="42" xfId="0" applyFont="1" applyFill="1" applyBorder="1" applyAlignment="1">
      <alignment horizontal="center"/>
    </xf>
    <xf numFmtId="0" fontId="39" fillId="0" borderId="36" xfId="0" applyFont="1" applyFill="1" applyBorder="1"/>
    <xf numFmtId="0" fontId="40" fillId="0" borderId="13" xfId="0" applyFont="1" applyFill="1" applyBorder="1" applyAlignment="1">
      <alignment horizontal="center"/>
    </xf>
    <xf numFmtId="165" fontId="40" fillId="0" borderId="13" xfId="0" applyNumberFormat="1" applyFont="1" applyFill="1" applyBorder="1" applyAlignment="1">
      <alignment horizontal="center"/>
    </xf>
    <xf numFmtId="9" fontId="39" fillId="0" borderId="13" xfId="0" applyNumberFormat="1" applyFont="1" applyFill="1" applyBorder="1" applyAlignment="1">
      <alignment horizontal="center"/>
    </xf>
    <xf numFmtId="1" fontId="40" fillId="0" borderId="13" xfId="0" applyNumberFormat="1" applyFont="1" applyFill="1" applyBorder="1" applyAlignment="1">
      <alignment horizontal="center"/>
    </xf>
    <xf numFmtId="9" fontId="40" fillId="0" borderId="13" xfId="95" applyFont="1" applyFill="1" applyBorder="1" applyAlignment="1">
      <alignment horizontal="center"/>
    </xf>
    <xf numFmtId="9" fontId="40" fillId="0" borderId="13" xfId="0" applyNumberFormat="1" applyFont="1" applyFill="1" applyBorder="1" applyAlignment="1">
      <alignment horizontal="center"/>
    </xf>
    <xf numFmtId="0" fontId="39" fillId="0" borderId="32" xfId="0" applyFont="1" applyBorder="1" applyAlignment="1">
      <alignment horizontal="left" wrapText="1"/>
    </xf>
    <xf numFmtId="0" fontId="56" fillId="24" borderId="0" xfId="0" applyFont="1" applyFill="1" applyBorder="1" applyAlignment="1">
      <alignment horizontal="left" wrapText="1"/>
    </xf>
    <xf numFmtId="0" fontId="52" fillId="24" borderId="0" xfId="0" applyFont="1" applyFill="1" applyBorder="1" applyAlignment="1"/>
    <xf numFmtId="0" fontId="52" fillId="24" borderId="36" xfId="0" applyFont="1" applyFill="1" applyBorder="1"/>
    <xf numFmtId="9" fontId="39" fillId="39" borderId="10" xfId="0" applyNumberFormat="1" applyFont="1" applyFill="1" applyBorder="1" applyAlignment="1">
      <alignment horizontal="center"/>
    </xf>
    <xf numFmtId="0" fontId="39" fillId="0" borderId="42" xfId="0" applyFont="1" applyBorder="1" applyAlignment="1">
      <alignment horizontal="center" wrapText="1"/>
    </xf>
    <xf numFmtId="0" fontId="40" fillId="24" borderId="0" xfId="0" applyFont="1" applyFill="1" applyBorder="1"/>
    <xf numFmtId="0" fontId="40" fillId="24" borderId="36" xfId="0" applyFont="1" applyFill="1" applyBorder="1"/>
    <xf numFmtId="0" fontId="57" fillId="31" borderId="0" xfId="0" applyFont="1" applyFill="1" applyBorder="1" applyAlignment="1">
      <alignment horizontal="left" vertical="center"/>
    </xf>
    <xf numFmtId="0" fontId="39" fillId="31" borderId="36" xfId="0" applyFont="1" applyFill="1" applyBorder="1"/>
    <xf numFmtId="9" fontId="39" fillId="28" borderId="10" xfId="0" applyNumberFormat="1" applyFont="1" applyFill="1" applyBorder="1" applyAlignment="1">
      <alignment horizontal="center"/>
    </xf>
    <xf numFmtId="0" fontId="57" fillId="40" borderId="0" xfId="0" applyFont="1" applyFill="1" applyBorder="1" applyAlignment="1">
      <alignment horizontal="left" vertical="center"/>
    </xf>
    <xf numFmtId="0" fontId="39" fillId="40" borderId="36" xfId="0" applyFont="1" applyFill="1" applyBorder="1"/>
    <xf numFmtId="0" fontId="57" fillId="34" borderId="0" xfId="0" applyFont="1" applyFill="1" applyBorder="1" applyAlignment="1">
      <alignment horizontal="left" vertical="center"/>
    </xf>
    <xf numFmtId="0" fontId="39" fillId="34" borderId="36" xfId="0" applyFont="1" applyFill="1" applyBorder="1"/>
    <xf numFmtId="0" fontId="57" fillId="34" borderId="0" xfId="0" applyFont="1" applyFill="1" applyBorder="1" applyAlignment="1">
      <alignment horizontal="left" vertical="center" wrapText="1" indent="2"/>
    </xf>
    <xf numFmtId="0" fontId="57" fillId="34" borderId="0" xfId="0" applyFont="1" applyFill="1" applyBorder="1" applyAlignment="1">
      <alignment horizontal="left" vertical="center" wrapText="1"/>
    </xf>
    <xf numFmtId="0" fontId="57" fillId="29" borderId="0" xfId="0" applyFont="1" applyFill="1" applyBorder="1" applyAlignment="1">
      <alignment horizontal="left" vertical="center"/>
    </xf>
    <xf numFmtId="0" fontId="40" fillId="24" borderId="0" xfId="0" applyFont="1" applyFill="1" applyBorder="1" applyAlignment="1">
      <alignment horizontal="center" vertical="center" textRotation="90" wrapText="1"/>
    </xf>
    <xf numFmtId="0" fontId="58" fillId="24" borderId="0" xfId="0" applyFont="1" applyFill="1" applyBorder="1" applyAlignment="1">
      <alignment horizontal="left" vertical="center"/>
    </xf>
    <xf numFmtId="0" fontId="40" fillId="24" borderId="45" xfId="0" applyFont="1" applyFill="1" applyBorder="1"/>
    <xf numFmtId="164" fontId="40" fillId="24" borderId="46" xfId="1" applyNumberFormat="1" applyFont="1" applyFill="1" applyBorder="1" applyAlignment="1">
      <alignment horizontal="left"/>
    </xf>
    <xf numFmtId="0" fontId="40" fillId="24" borderId="47" xfId="0" applyFont="1" applyFill="1" applyBorder="1"/>
    <xf numFmtId="0" fontId="40" fillId="36" borderId="40" xfId="0" applyFont="1" applyFill="1" applyBorder="1" applyAlignment="1">
      <alignment horizontal="center" vertical="center" wrapText="1"/>
    </xf>
    <xf numFmtId="0" fontId="40" fillId="24" borderId="45" xfId="0" applyFont="1" applyFill="1" applyBorder="1" applyAlignment="1">
      <alignment horizontal="center" vertical="center" textRotation="90" wrapText="1"/>
    </xf>
    <xf numFmtId="0" fontId="58" fillId="24" borderId="46" xfId="0" applyFont="1" applyFill="1" applyBorder="1" applyAlignment="1">
      <alignment vertical="center"/>
    </xf>
    <xf numFmtId="0" fontId="40" fillId="36" borderId="23" xfId="0" applyFont="1" applyFill="1" applyBorder="1" applyAlignment="1">
      <alignment horizontal="center" vertical="center" wrapText="1"/>
    </xf>
    <xf numFmtId="0" fontId="40" fillId="36" borderId="16"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vertical="center" textRotation="90" wrapText="1"/>
    </xf>
    <xf numFmtId="0" fontId="57" fillId="0" borderId="0" xfId="0" applyFont="1" applyFill="1" applyBorder="1" applyAlignment="1">
      <alignment horizontal="left" vertical="center"/>
    </xf>
    <xf numFmtId="0" fontId="39" fillId="0" borderId="44" xfId="0" applyFont="1" applyFill="1" applyBorder="1" applyAlignment="1">
      <alignment horizontal="center"/>
    </xf>
    <xf numFmtId="165" fontId="40" fillId="0" borderId="44" xfId="0" applyNumberFormat="1" applyFont="1" applyFill="1" applyBorder="1" applyAlignment="1">
      <alignment horizontal="center"/>
    </xf>
    <xf numFmtId="9" fontId="39" fillId="0" borderId="44" xfId="0" applyNumberFormat="1" applyFont="1" applyFill="1" applyBorder="1" applyAlignment="1">
      <alignment horizontal="center"/>
    </xf>
    <xf numFmtId="1" fontId="40" fillId="0" borderId="44" xfId="0" applyNumberFormat="1" applyFont="1" applyFill="1" applyBorder="1" applyAlignment="1">
      <alignment horizontal="center"/>
    </xf>
    <xf numFmtId="0" fontId="40" fillId="0" borderId="44" xfId="0" applyFont="1" applyFill="1" applyBorder="1" applyAlignment="1">
      <alignment horizontal="center"/>
    </xf>
    <xf numFmtId="9" fontId="40" fillId="0" borderId="44" xfId="95" applyFont="1" applyFill="1" applyBorder="1" applyAlignment="1">
      <alignment horizontal="center"/>
    </xf>
    <xf numFmtId="9" fontId="40" fillId="0" borderId="44" xfId="0" applyNumberFormat="1" applyFont="1" applyFill="1" applyBorder="1" applyAlignment="1">
      <alignment horizontal="center"/>
    </xf>
    <xf numFmtId="0" fontId="39" fillId="0" borderId="44" xfId="0" applyFont="1" applyFill="1" applyBorder="1" applyAlignment="1">
      <alignment horizontal="center" wrapText="1"/>
    </xf>
    <xf numFmtId="0" fontId="40" fillId="24" borderId="0" xfId="0" applyFont="1" applyFill="1" applyBorder="1" applyAlignment="1">
      <alignment horizontal="center" vertical="center" wrapText="1"/>
    </xf>
    <xf numFmtId="0" fontId="53" fillId="45" borderId="36" xfId="0" applyFont="1" applyFill="1" applyBorder="1"/>
    <xf numFmtId="0" fontId="53" fillId="46" borderId="36" xfId="0" applyFont="1" applyFill="1" applyBorder="1"/>
    <xf numFmtId="0" fontId="40" fillId="24" borderId="46" xfId="0" applyFont="1" applyFill="1" applyBorder="1" applyAlignment="1">
      <alignment horizontal="center" vertical="center" textRotation="90" wrapText="1"/>
    </xf>
    <xf numFmtId="0" fontId="58" fillId="24" borderId="46" xfId="0" applyFont="1" applyFill="1" applyBorder="1" applyAlignment="1">
      <alignment horizontal="left" vertical="center"/>
    </xf>
    <xf numFmtId="0" fontId="58" fillId="0" borderId="0" xfId="0" applyFont="1" applyFill="1" applyBorder="1" applyAlignment="1">
      <alignment horizontal="left" vertical="center"/>
    </xf>
    <xf numFmtId="0" fontId="40" fillId="0" borderId="36" xfId="0" applyFont="1" applyFill="1" applyBorder="1"/>
    <xf numFmtId="0" fontId="40" fillId="0" borderId="38" xfId="0" applyFont="1" applyFill="1" applyBorder="1"/>
    <xf numFmtId="165" fontId="39" fillId="0" borderId="0" xfId="0" applyNumberFormat="1" applyFont="1"/>
    <xf numFmtId="0" fontId="59" fillId="0" borderId="0" xfId="0" applyFont="1"/>
    <xf numFmtId="0" fontId="60" fillId="0" borderId="0" xfId="0" applyFont="1"/>
    <xf numFmtId="0" fontId="27" fillId="0" borderId="0" xfId="0" applyFont="1"/>
    <xf numFmtId="0" fontId="27" fillId="0" borderId="0" xfId="0" applyFont="1" applyAlignment="1">
      <alignment horizontal="left"/>
    </xf>
    <xf numFmtId="49" fontId="27" fillId="0" borderId="0" xfId="0" applyNumberFormat="1" applyFont="1" applyBorder="1" applyAlignment="1">
      <alignment horizontal="left"/>
    </xf>
    <xf numFmtId="0" fontId="61" fillId="0" borderId="0" xfId="0" applyFont="1" applyBorder="1"/>
    <xf numFmtId="0" fontId="27" fillId="0" borderId="0" xfId="0" applyFont="1" applyAlignment="1">
      <alignment horizontal="center" vertical="top"/>
    </xf>
    <xf numFmtId="0" fontId="28" fillId="0" borderId="0" xfId="0" applyFont="1" applyBorder="1" applyAlignment="1">
      <alignment vertical="top"/>
    </xf>
    <xf numFmtId="0" fontId="30" fillId="26" borderId="48" xfId="0" applyFont="1" applyFill="1" applyBorder="1" applyAlignment="1">
      <alignment horizontal="center" vertical="center"/>
    </xf>
    <xf numFmtId="0" fontId="28" fillId="32" borderId="0" xfId="0" applyFont="1" applyFill="1" applyAlignment="1">
      <alignment vertical="center"/>
    </xf>
    <xf numFmtId="0" fontId="27" fillId="29" borderId="31" xfId="0" applyFont="1" applyFill="1" applyBorder="1" applyAlignment="1">
      <alignment horizontal="left" wrapText="1"/>
    </xf>
    <xf numFmtId="0" fontId="28" fillId="39" borderId="36" xfId="0" applyFont="1" applyFill="1" applyBorder="1" applyAlignment="1"/>
    <xf numFmtId="0" fontId="27" fillId="39" borderId="48" xfId="0" applyFont="1" applyFill="1" applyBorder="1" applyAlignment="1">
      <alignment horizontal="center"/>
    </xf>
    <xf numFmtId="0" fontId="27" fillId="39" borderId="10" xfId="0" applyFont="1" applyFill="1" applyBorder="1" applyAlignment="1">
      <alignment horizontal="center"/>
    </xf>
    <xf numFmtId="9" fontId="27" fillId="39" borderId="10" xfId="95" applyFont="1" applyFill="1" applyBorder="1" applyAlignment="1">
      <alignment horizontal="center"/>
    </xf>
    <xf numFmtId="0" fontId="28" fillId="0" borderId="30" xfId="0" applyFont="1" applyBorder="1" applyAlignment="1">
      <alignment horizontal="left" wrapText="1"/>
    </xf>
    <xf numFmtId="0" fontId="28" fillId="39" borderId="36" xfId="0" applyFont="1" applyFill="1" applyBorder="1" applyAlignment="1">
      <alignment wrapText="1"/>
    </xf>
    <xf numFmtId="164" fontId="27" fillId="0" borderId="0" xfId="1" applyNumberFormat="1" applyFont="1" applyFill="1" applyBorder="1"/>
    <xf numFmtId="0" fontId="28" fillId="0" borderId="36" xfId="0" applyFont="1" applyBorder="1"/>
    <xf numFmtId="0" fontId="27" fillId="0" borderId="0" xfId="0" applyFont="1" applyAlignment="1">
      <alignment horizontal="center"/>
    </xf>
    <xf numFmtId="0" fontId="27" fillId="24" borderId="0" xfId="0" applyFont="1" applyFill="1" applyBorder="1" applyAlignment="1">
      <alignment horizontal="left"/>
    </xf>
    <xf numFmtId="0" fontId="27" fillId="24" borderId="36" xfId="0" applyFont="1" applyFill="1" applyBorder="1" applyAlignment="1">
      <alignment horizontal="left"/>
    </xf>
    <xf numFmtId="0" fontId="27" fillId="24" borderId="10" xfId="0" applyFont="1" applyFill="1" applyBorder="1" applyAlignment="1">
      <alignment horizontal="center"/>
    </xf>
    <xf numFmtId="0" fontId="28" fillId="0" borderId="0" xfId="0" applyFont="1" applyFill="1" applyBorder="1" applyAlignment="1">
      <alignment horizontal="left" indent="1"/>
    </xf>
    <xf numFmtId="0" fontId="28" fillId="0" borderId="36" xfId="0" applyFont="1" applyFill="1" applyBorder="1" applyAlignment="1"/>
    <xf numFmtId="0" fontId="28" fillId="28" borderId="10" xfId="0" applyFont="1" applyFill="1" applyBorder="1" applyAlignment="1">
      <alignment horizontal="center"/>
    </xf>
    <xf numFmtId="0" fontId="28" fillId="28" borderId="34" xfId="0" applyFont="1" applyFill="1" applyBorder="1" applyAlignment="1">
      <alignment horizontal="center"/>
    </xf>
    <xf numFmtId="0" fontId="28" fillId="0" borderId="0" xfId="0" applyFont="1" applyFill="1" applyBorder="1" applyAlignment="1">
      <alignment horizontal="left" vertical="top" indent="1"/>
    </xf>
    <xf numFmtId="0" fontId="28" fillId="0" borderId="36" xfId="0" applyFont="1" applyFill="1" applyBorder="1" applyAlignment="1">
      <alignment vertical="top" wrapText="1"/>
    </xf>
    <xf numFmtId="0" fontId="28" fillId="29" borderId="0" xfId="0" applyFont="1" applyFill="1"/>
    <xf numFmtId="0" fontId="28" fillId="29" borderId="36" xfId="0" applyFont="1" applyFill="1" applyBorder="1" applyAlignment="1"/>
    <xf numFmtId="0" fontId="28" fillId="29" borderId="0" xfId="0" applyFont="1" applyFill="1" applyBorder="1" applyAlignment="1">
      <alignment horizontal="left" indent="1"/>
    </xf>
    <xf numFmtId="0" fontId="28" fillId="28" borderId="25" xfId="0" applyFont="1" applyFill="1" applyBorder="1" applyAlignment="1">
      <alignment horizontal="center"/>
    </xf>
    <xf numFmtId="164" fontId="27" fillId="24" borderId="0" xfId="1" applyNumberFormat="1" applyFont="1" applyFill="1" applyBorder="1"/>
    <xf numFmtId="164" fontId="27" fillId="24" borderId="36" xfId="1" applyNumberFormat="1" applyFont="1" applyFill="1" applyBorder="1"/>
    <xf numFmtId="0" fontId="27" fillId="25" borderId="0" xfId="0" applyFont="1" applyFill="1" applyBorder="1" applyAlignment="1">
      <alignment horizontal="left"/>
    </xf>
    <xf numFmtId="0" fontId="27" fillId="25" borderId="36" xfId="0" applyFont="1" applyFill="1" applyBorder="1" applyAlignment="1">
      <alignment horizontal="left"/>
    </xf>
    <xf numFmtId="164" fontId="27" fillId="25" borderId="0" xfId="1" applyNumberFormat="1" applyFont="1" applyFill="1" applyBorder="1" applyAlignment="1">
      <alignment horizontal="left"/>
    </xf>
    <xf numFmtId="164" fontId="27" fillId="25" borderId="36" xfId="1" applyNumberFormat="1" applyFont="1" applyFill="1" applyBorder="1" applyAlignment="1">
      <alignment horizontal="left"/>
    </xf>
    <xf numFmtId="0" fontId="28" fillId="0" borderId="23" xfId="0" applyFont="1" applyFill="1" applyBorder="1"/>
    <xf numFmtId="0" fontId="28" fillId="29" borderId="36" xfId="0" applyFont="1" applyFill="1" applyBorder="1"/>
    <xf numFmtId="0" fontId="28" fillId="29" borderId="36" xfId="0" applyFont="1" applyFill="1" applyBorder="1" applyAlignment="1">
      <alignment horizontal="left" indent="1"/>
    </xf>
    <xf numFmtId="0" fontId="27" fillId="0" borderId="23" xfId="0" applyFont="1" applyFill="1" applyBorder="1" applyAlignment="1">
      <alignment horizontal="center"/>
    </xf>
    <xf numFmtId="0" fontId="27" fillId="32" borderId="0" xfId="0" applyFont="1" applyFill="1" applyBorder="1" applyAlignment="1">
      <alignment horizontal="left" indent="1"/>
    </xf>
    <xf numFmtId="0" fontId="28" fillId="32" borderId="36" xfId="0" applyFont="1" applyFill="1" applyBorder="1" applyAlignment="1">
      <alignment horizontal="left" indent="1"/>
    </xf>
    <xf numFmtId="0" fontId="27" fillId="33" borderId="0" xfId="0" applyFont="1" applyFill="1" applyBorder="1" applyAlignment="1">
      <alignment horizontal="left" indent="1"/>
    </xf>
    <xf numFmtId="0" fontId="28" fillId="33" borderId="36" xfId="0" applyFont="1" applyFill="1" applyBorder="1" applyAlignment="1">
      <alignment horizontal="left" indent="1"/>
    </xf>
    <xf numFmtId="0" fontId="27" fillId="35" borderId="0" xfId="0" applyFont="1" applyFill="1" applyBorder="1" applyAlignment="1">
      <alignment horizontal="left" indent="1"/>
    </xf>
    <xf numFmtId="0" fontId="28" fillId="35" borderId="36" xfId="0" applyFont="1" applyFill="1" applyBorder="1" applyAlignment="1">
      <alignment horizontal="left" indent="1"/>
    </xf>
    <xf numFmtId="0" fontId="27" fillId="37" borderId="0" xfId="0" applyFont="1" applyFill="1" applyBorder="1" applyAlignment="1">
      <alignment horizontal="left" indent="1"/>
    </xf>
    <xf numFmtId="0" fontId="28" fillId="37" borderId="36" xfId="0" applyFont="1" applyFill="1" applyBorder="1" applyAlignment="1">
      <alignment horizontal="left" indent="1"/>
    </xf>
    <xf numFmtId="164" fontId="28" fillId="0" borderId="0" xfId="1" applyNumberFormat="1" applyFont="1" applyFill="1" applyBorder="1"/>
    <xf numFmtId="164" fontId="28" fillId="0" borderId="36" xfId="1" applyNumberFormat="1" applyFont="1" applyFill="1" applyBorder="1"/>
    <xf numFmtId="164" fontId="28" fillId="0" borderId="0" xfId="1" applyNumberFormat="1" applyFont="1" applyFill="1" applyBorder="1" applyAlignment="1">
      <alignment vertical="top"/>
    </xf>
    <xf numFmtId="164" fontId="28" fillId="0" borderId="36" xfId="1" applyNumberFormat="1" applyFont="1" applyFill="1" applyBorder="1" applyAlignment="1">
      <alignment wrapText="1"/>
    </xf>
    <xf numFmtId="164" fontId="27" fillId="25" borderId="0" xfId="1" applyNumberFormat="1" applyFont="1" applyFill="1" applyBorder="1" applyAlignment="1"/>
    <xf numFmtId="164" fontId="63" fillId="25" borderId="36" xfId="1" applyNumberFormat="1" applyFont="1" applyFill="1" applyBorder="1" applyAlignment="1"/>
    <xf numFmtId="164" fontId="28" fillId="0" borderId="0" xfId="1" applyNumberFormat="1" applyFont="1" applyFill="1" applyBorder="1" applyAlignment="1"/>
    <xf numFmtId="164" fontId="28" fillId="0" borderId="36" xfId="1" applyNumberFormat="1" applyFont="1" applyFill="1" applyBorder="1" applyAlignment="1"/>
    <xf numFmtId="164" fontId="27" fillId="0" borderId="36" xfId="1" applyNumberFormat="1" applyFont="1" applyFill="1" applyBorder="1"/>
    <xf numFmtId="0" fontId="27" fillId="28" borderId="10" xfId="0" applyFont="1" applyFill="1" applyBorder="1" applyAlignment="1">
      <alignment horizontal="center"/>
    </xf>
    <xf numFmtId="0" fontId="28" fillId="0" borderId="0" xfId="0" applyFont="1" applyFill="1"/>
    <xf numFmtId="0" fontId="27" fillId="0" borderId="0" xfId="0" applyFont="1" applyFill="1" applyBorder="1" applyAlignment="1">
      <alignment horizontal="center"/>
    </xf>
    <xf numFmtId="0" fontId="27" fillId="0" borderId="0" xfId="0" applyFont="1" applyFill="1" applyBorder="1"/>
    <xf numFmtId="0" fontId="28" fillId="0" borderId="38" xfId="0" applyFont="1" applyBorder="1"/>
    <xf numFmtId="0" fontId="27" fillId="0" borderId="17" xfId="0" applyFont="1" applyBorder="1"/>
    <xf numFmtId="0" fontId="28" fillId="0" borderId="17" xfId="0" applyFont="1" applyFill="1" applyBorder="1"/>
    <xf numFmtId="0" fontId="28" fillId="0" borderId="17" xfId="0" applyFont="1" applyBorder="1"/>
    <xf numFmtId="0" fontId="22" fillId="0" borderId="0" xfId="48" applyFont="1"/>
    <xf numFmtId="0" fontId="63" fillId="0" borderId="0" xfId="0" applyFont="1" applyAlignment="1">
      <alignment horizontal="left"/>
    </xf>
    <xf numFmtId="0" fontId="39" fillId="0" borderId="0" xfId="0" applyFont="1" applyAlignment="1">
      <alignment wrapText="1"/>
    </xf>
    <xf numFmtId="0" fontId="40" fillId="0" borderId="0" xfId="0" applyFont="1" applyAlignment="1">
      <alignment horizontal="left" wrapText="1"/>
    </xf>
    <xf numFmtId="0" fontId="39" fillId="0" borderId="0" xfId="0" applyFont="1" applyFill="1" applyAlignment="1"/>
    <xf numFmtId="0" fontId="43" fillId="26" borderId="41" xfId="0" applyFont="1" applyFill="1" applyBorder="1" applyAlignment="1">
      <alignment horizontal="center" vertical="center"/>
    </xf>
    <xf numFmtId="0" fontId="30" fillId="26" borderId="48" xfId="0" applyFont="1" applyFill="1" applyBorder="1" applyAlignment="1">
      <alignment horizontal="center"/>
    </xf>
    <xf numFmtId="0" fontId="28" fillId="47" borderId="10" xfId="0" applyFont="1" applyFill="1" applyBorder="1" applyAlignment="1">
      <alignment horizontal="center"/>
    </xf>
    <xf numFmtId="0" fontId="27" fillId="47" borderId="10" xfId="0" applyFont="1" applyFill="1" applyBorder="1" applyAlignment="1">
      <alignment horizontal="center"/>
    </xf>
    <xf numFmtId="0" fontId="35" fillId="0" borderId="0" xfId="0" applyFont="1"/>
    <xf numFmtId="0" fontId="37" fillId="0" borderId="0" xfId="0" applyFont="1"/>
    <xf numFmtId="0" fontId="64" fillId="32" borderId="23" xfId="0" applyFont="1" applyFill="1" applyBorder="1" applyAlignment="1">
      <alignment horizontal="center"/>
    </xf>
    <xf numFmtId="0" fontId="43" fillId="26" borderId="22" xfId="0" applyFont="1" applyFill="1" applyBorder="1" applyAlignment="1">
      <alignment horizontal="center"/>
    </xf>
    <xf numFmtId="0" fontId="64" fillId="26" borderId="29" xfId="0" applyFont="1" applyFill="1" applyBorder="1" applyAlignment="1">
      <alignment horizontal="center"/>
    </xf>
    <xf numFmtId="0" fontId="64" fillId="32" borderId="0" xfId="0" applyFont="1" applyFill="1" applyBorder="1" applyAlignment="1">
      <alignment horizontal="center"/>
    </xf>
    <xf numFmtId="0" fontId="43" fillId="26" borderId="22" xfId="0" applyFont="1" applyFill="1" applyBorder="1" applyAlignment="1">
      <alignment horizontal="center" wrapText="1"/>
    </xf>
    <xf numFmtId="0" fontId="43" fillId="26" borderId="15" xfId="0" applyFont="1" applyFill="1" applyBorder="1" applyAlignment="1">
      <alignment horizontal="center" wrapText="1"/>
    </xf>
    <xf numFmtId="0" fontId="43" fillId="26" borderId="29" xfId="0" applyFont="1" applyFill="1" applyBorder="1" applyAlignment="1">
      <alignment horizontal="center" wrapText="1"/>
    </xf>
    <xf numFmtId="0" fontId="43" fillId="26" borderId="34" xfId="0" applyFont="1" applyFill="1" applyBorder="1"/>
    <xf numFmtId="0" fontId="43" fillId="32" borderId="23" xfId="0" applyFont="1" applyFill="1" applyBorder="1"/>
    <xf numFmtId="0" fontId="39" fillId="0" borderId="45" xfId="0" applyFont="1" applyFill="1" applyBorder="1"/>
    <xf numFmtId="0" fontId="39" fillId="0" borderId="46" xfId="0" applyFont="1" applyFill="1" applyBorder="1"/>
    <xf numFmtId="0" fontId="39" fillId="0" borderId="46" xfId="0" applyFont="1" applyBorder="1"/>
    <xf numFmtId="0" fontId="39" fillId="0" borderId="0" xfId="0" quotePrefix="1" applyFont="1" applyFill="1"/>
    <xf numFmtId="0" fontId="39" fillId="32" borderId="0" xfId="0" quotePrefix="1" applyFont="1" applyFill="1" applyBorder="1"/>
    <xf numFmtId="0" fontId="39" fillId="38" borderId="0" xfId="0" quotePrefix="1" applyFont="1" applyFill="1"/>
    <xf numFmtId="0" fontId="39" fillId="0" borderId="0" xfId="0" applyFont="1" applyFill="1" applyAlignment="1">
      <alignment horizontal="left"/>
    </xf>
    <xf numFmtId="0" fontId="35" fillId="0" borderId="0" xfId="52" applyFont="1" applyFill="1" applyBorder="1" applyAlignment="1">
      <alignment horizontal="left"/>
    </xf>
    <xf numFmtId="0" fontId="39" fillId="0" borderId="0" xfId="0" applyFont="1" applyFill="1" applyBorder="1" applyAlignment="1"/>
    <xf numFmtId="0" fontId="52" fillId="0" borderId="0" xfId="0" applyFont="1" applyFill="1"/>
    <xf numFmtId="0" fontId="56" fillId="0" borderId="0" xfId="0" applyFont="1" applyFill="1"/>
    <xf numFmtId="0" fontId="35" fillId="0" borderId="0" xfId="52" applyFont="1" applyFill="1" applyBorder="1" applyAlignment="1"/>
    <xf numFmtId="0" fontId="52" fillId="32" borderId="0" xfId="0" applyFont="1" applyFill="1" applyBorder="1"/>
    <xf numFmtId="0" fontId="39" fillId="32" borderId="17" xfId="0" applyFont="1" applyFill="1" applyBorder="1"/>
    <xf numFmtId="0" fontId="65" fillId="0" borderId="0" xfId="0" applyFont="1" applyBorder="1" applyAlignment="1">
      <alignment vertical="top"/>
    </xf>
    <xf numFmtId="0" fontId="66" fillId="0" borderId="0" xfId="0" applyFont="1" applyBorder="1" applyAlignment="1">
      <alignment vertical="top"/>
    </xf>
    <xf numFmtId="0" fontId="67" fillId="0" borderId="0" xfId="0" applyFont="1" applyBorder="1"/>
    <xf numFmtId="0" fontId="66" fillId="0" borderId="27" xfId="0" applyFont="1" applyBorder="1" applyAlignment="1">
      <alignment vertical="top"/>
    </xf>
    <xf numFmtId="0" fontId="67" fillId="0" borderId="27" xfId="0" applyFont="1" applyBorder="1"/>
    <xf numFmtId="0" fontId="68" fillId="0" borderId="0" xfId="0" applyFont="1" applyBorder="1" applyAlignment="1">
      <alignment vertical="top"/>
    </xf>
    <xf numFmtId="0" fontId="39" fillId="0" borderId="0" xfId="0" applyFont="1" applyAlignment="1">
      <alignment horizontal="left"/>
    </xf>
    <xf numFmtId="0" fontId="70" fillId="0" borderId="0" xfId="0" applyFont="1"/>
    <xf numFmtId="0" fontId="40" fillId="0" borderId="0" xfId="0" applyFont="1" applyBorder="1" applyAlignment="1">
      <alignment horizontal="right" vertical="center"/>
    </xf>
    <xf numFmtId="0" fontId="40" fillId="0" borderId="0" xfId="0" applyFont="1" applyFill="1" applyBorder="1" applyAlignment="1">
      <alignment horizontal="right" vertical="center"/>
    </xf>
    <xf numFmtId="0" fontId="39" fillId="0" borderId="0" xfId="0" applyFont="1" applyFill="1" applyBorder="1" applyAlignment="1">
      <alignment horizontal="center" vertical="center" wrapText="1"/>
    </xf>
    <xf numFmtId="0" fontId="39" fillId="0" borderId="26" xfId="0" applyFont="1" applyBorder="1"/>
    <xf numFmtId="0" fontId="54" fillId="0" borderId="26" xfId="57" applyFont="1" applyBorder="1"/>
    <xf numFmtId="0" fontId="54" fillId="0" borderId="0" xfId="48" applyFont="1" applyBorder="1"/>
    <xf numFmtId="0" fontId="22" fillId="0" borderId="0" xfId="48" applyFont="1" applyBorder="1"/>
    <xf numFmtId="0" fontId="56" fillId="0" borderId="0" xfId="0" applyFont="1"/>
    <xf numFmtId="0" fontId="39" fillId="48" borderId="0" xfId="0" applyFont="1" applyFill="1" applyAlignment="1">
      <alignment horizontal="center"/>
    </xf>
    <xf numFmtId="0" fontId="39" fillId="48" borderId="0" xfId="0" applyFont="1" applyFill="1" applyAlignment="1"/>
    <xf numFmtId="0" fontId="39" fillId="48" borderId="0" xfId="0" applyFont="1" applyFill="1" applyBorder="1" applyAlignment="1"/>
    <xf numFmtId="0" fontId="39" fillId="48" borderId="0" xfId="0" applyFont="1" applyFill="1" applyAlignment="1">
      <alignment wrapText="1"/>
    </xf>
    <xf numFmtId="0" fontId="39" fillId="48" borderId="0" xfId="0" applyFont="1" applyFill="1"/>
    <xf numFmtId="0" fontId="40" fillId="48" borderId="0" xfId="0" applyFont="1" applyFill="1"/>
    <xf numFmtId="0" fontId="52" fillId="48" borderId="0" xfId="0" applyFont="1" applyFill="1"/>
    <xf numFmtId="0" fontId="52" fillId="48" borderId="0" xfId="0" applyFont="1" applyFill="1" applyAlignment="1">
      <alignment wrapText="1"/>
    </xf>
    <xf numFmtId="0" fontId="28" fillId="48" borderId="0" xfId="0" applyFont="1" applyFill="1" applyAlignment="1">
      <alignment horizontal="center"/>
    </xf>
    <xf numFmtId="0" fontId="28" fillId="48" borderId="0" xfId="0" applyFont="1" applyFill="1" applyAlignment="1"/>
    <xf numFmtId="0" fontId="28" fillId="48" borderId="0" xfId="0" applyFont="1" applyFill="1" applyBorder="1" applyAlignment="1"/>
    <xf numFmtId="0" fontId="28" fillId="48" borderId="0" xfId="0" applyFont="1" applyFill="1" applyAlignment="1">
      <alignment wrapText="1"/>
    </xf>
    <xf numFmtId="0" fontId="28" fillId="48" borderId="0" xfId="0" applyFont="1" applyFill="1"/>
    <xf numFmtId="0" fontId="27" fillId="48" borderId="0" xfId="0" applyFont="1" applyFill="1"/>
    <xf numFmtId="0" fontId="69" fillId="0" borderId="26" xfId="0" applyFont="1" applyBorder="1" applyAlignment="1">
      <alignment horizontal="left" vertical="top" wrapText="1"/>
    </xf>
    <xf numFmtId="0" fontId="54" fillId="0" borderId="0" xfId="57" applyFont="1" applyAlignment="1"/>
    <xf numFmtId="0" fontId="40" fillId="28" borderId="39" xfId="0" applyFont="1" applyFill="1" applyBorder="1" applyAlignment="1">
      <alignment horizontal="center" vertical="center"/>
    </xf>
    <xf numFmtId="0" fontId="27" fillId="0" borderId="0" xfId="0" applyFont="1" applyAlignment="1">
      <alignment horizontal="center" wrapText="1"/>
    </xf>
    <xf numFmtId="0" fontId="39" fillId="0" borderId="0" xfId="0" applyFont="1" applyBorder="1" applyAlignment="1">
      <alignment vertical="top" wrapText="1"/>
    </xf>
    <xf numFmtId="0" fontId="39" fillId="0" borderId="0" xfId="0" applyFont="1" applyBorder="1" applyAlignment="1">
      <alignment wrapText="1"/>
    </xf>
    <xf numFmtId="0" fontId="39" fillId="0" borderId="0" xfId="0" applyFont="1" applyAlignment="1">
      <alignment wrapText="1"/>
    </xf>
    <xf numFmtId="0" fontId="43" fillId="26" borderId="0" xfId="0" applyFont="1" applyFill="1" applyBorder="1" applyAlignment="1">
      <alignment horizontal="center" vertical="center" wrapText="1"/>
    </xf>
    <xf numFmtId="0" fontId="40" fillId="36" borderId="0" xfId="0" applyFont="1" applyFill="1" applyAlignment="1">
      <alignment horizontal="center" vertical="top" textRotation="90" wrapText="1"/>
    </xf>
    <xf numFmtId="0" fontId="40" fillId="36" borderId="0" xfId="0" applyFont="1" applyFill="1" applyAlignment="1">
      <alignment horizontal="center" vertical="top" textRotation="90"/>
    </xf>
    <xf numFmtId="0" fontId="40" fillId="0" borderId="0" xfId="0" applyFont="1" applyFill="1" applyBorder="1" applyAlignment="1">
      <alignment horizontal="center" vertical="center" wrapText="1"/>
    </xf>
    <xf numFmtId="164" fontId="40" fillId="29" borderId="0" xfId="1" applyNumberFormat="1" applyFont="1" applyFill="1" applyBorder="1" applyAlignment="1">
      <alignment horizontal="center" vertical="center" wrapText="1"/>
    </xf>
    <xf numFmtId="0" fontId="40" fillId="0" borderId="0" xfId="0" applyFont="1" applyAlignment="1">
      <alignment horizontal="left" wrapText="1"/>
    </xf>
    <xf numFmtId="0" fontId="39" fillId="0" borderId="0" xfId="0" applyFont="1" applyAlignment="1">
      <alignment horizontal="left" wrapText="1"/>
    </xf>
    <xf numFmtId="0" fontId="40" fillId="0" borderId="0" xfId="0" applyFont="1" applyBorder="1" applyAlignment="1">
      <alignment horizontal="center" vertical="top"/>
    </xf>
    <xf numFmtId="0" fontId="54" fillId="0" borderId="0" xfId="48" applyFont="1" applyAlignment="1">
      <alignment horizontal="left" vertical="center" wrapText="1"/>
    </xf>
    <xf numFmtId="0" fontId="43" fillId="26" borderId="35" xfId="0" applyFont="1" applyFill="1" applyBorder="1" applyAlignment="1">
      <alignment horizontal="center" vertical="center" wrapText="1"/>
    </xf>
    <xf numFmtId="0" fontId="43" fillId="26" borderId="36" xfId="0" applyFont="1" applyFill="1" applyBorder="1" applyAlignment="1">
      <alignment horizontal="center" vertical="center" wrapText="1"/>
    </xf>
    <xf numFmtId="0" fontId="43" fillId="26" borderId="37" xfId="0" applyFont="1" applyFill="1" applyBorder="1" applyAlignment="1">
      <alignment horizontal="center" vertical="center" wrapText="1"/>
    </xf>
    <xf numFmtId="164" fontId="40" fillId="39" borderId="0" xfId="1" applyNumberFormat="1" applyFont="1" applyFill="1" applyBorder="1" applyAlignment="1">
      <alignment wrapText="1"/>
    </xf>
    <xf numFmtId="0" fontId="39" fillId="39" borderId="0" xfId="0" applyFont="1" applyFill="1" applyAlignment="1">
      <alignment wrapText="1"/>
    </xf>
    <xf numFmtId="0" fontId="43" fillId="26" borderId="48" xfId="0" applyFont="1" applyFill="1" applyBorder="1" applyAlignment="1">
      <alignment horizontal="center" vertical="center"/>
    </xf>
    <xf numFmtId="0" fontId="43" fillId="26" borderId="48" xfId="0" applyFont="1" applyFill="1" applyBorder="1" applyAlignment="1">
      <alignment vertical="center"/>
    </xf>
    <xf numFmtId="0" fontId="40" fillId="0" borderId="0" xfId="0" applyFont="1" applyFill="1" applyBorder="1" applyAlignment="1">
      <alignment horizontal="left" wrapText="1"/>
    </xf>
    <xf numFmtId="0" fontId="39" fillId="0" borderId="0" xfId="0" applyFont="1" applyFill="1" applyAlignment="1"/>
    <xf numFmtId="0" fontId="40" fillId="39" borderId="0" xfId="0" applyFont="1" applyFill="1" applyBorder="1" applyAlignment="1">
      <alignment horizontal="left" wrapText="1"/>
    </xf>
    <xf numFmtId="0" fontId="39" fillId="39" borderId="0" xfId="0" applyFont="1" applyFill="1" applyAlignment="1"/>
    <xf numFmtId="0" fontId="27" fillId="0" borderId="0" xfId="0" applyFont="1" applyAlignment="1">
      <alignment horizontal="left" wrapText="1"/>
    </xf>
    <xf numFmtId="0" fontId="22" fillId="0" borderId="0" xfId="48" applyFont="1" applyAlignment="1">
      <alignment horizontal="left" vertical="center" wrapText="1"/>
    </xf>
    <xf numFmtId="0" fontId="28" fillId="0" borderId="0" xfId="0" applyFont="1" applyAlignment="1">
      <alignment horizontal="left" wrapText="1"/>
    </xf>
    <xf numFmtId="0" fontId="27" fillId="36" borderId="0" xfId="0" applyFont="1" applyFill="1" applyAlignment="1">
      <alignment horizontal="center" vertical="top" textRotation="90"/>
    </xf>
    <xf numFmtId="0" fontId="27" fillId="0" borderId="0" xfId="0" applyFont="1" applyFill="1" applyBorder="1" applyAlignment="1">
      <alignment horizontal="center" vertical="center" wrapText="1"/>
    </xf>
    <xf numFmtId="164" fontId="27" fillId="29" borderId="0" xfId="1" applyNumberFormat="1" applyFont="1" applyFill="1" applyBorder="1" applyAlignment="1">
      <alignment horizontal="center" vertical="center" wrapText="1"/>
    </xf>
    <xf numFmtId="0" fontId="27" fillId="36" borderId="0" xfId="0" applyFont="1" applyFill="1" applyAlignment="1">
      <alignment horizontal="center" vertical="top" textRotation="90" wrapText="1"/>
    </xf>
    <xf numFmtId="0" fontId="30" fillId="26" borderId="0" xfId="0" applyFont="1" applyFill="1" applyBorder="1" applyAlignment="1">
      <alignment horizontal="center" vertical="center" wrapText="1"/>
    </xf>
    <xf numFmtId="0" fontId="30" fillId="26" borderId="48" xfId="0" applyFont="1" applyFill="1" applyBorder="1" applyAlignment="1">
      <alignment horizontal="center" vertical="center"/>
    </xf>
    <xf numFmtId="0" fontId="27" fillId="0" borderId="0" xfId="0" applyFont="1" applyFill="1" applyBorder="1" applyAlignment="1">
      <alignment horizontal="left" wrapText="1"/>
    </xf>
    <xf numFmtId="0" fontId="28" fillId="0" borderId="0" xfId="0" applyFont="1" applyFill="1" applyAlignment="1"/>
    <xf numFmtId="0" fontId="27" fillId="39" borderId="0" xfId="0" applyFont="1" applyFill="1" applyBorder="1" applyAlignment="1">
      <alignment horizontal="left" wrapText="1"/>
    </xf>
    <xf numFmtId="0" fontId="28" fillId="39" borderId="0" xfId="0" applyFont="1" applyFill="1" applyAlignment="1"/>
    <xf numFmtId="164" fontId="27" fillId="39" borderId="0" xfId="1" applyNumberFormat="1" applyFont="1" applyFill="1" applyBorder="1" applyAlignment="1">
      <alignment wrapText="1"/>
    </xf>
    <xf numFmtId="0" fontId="28" fillId="39" borderId="0" xfId="0" applyFont="1" applyFill="1" applyAlignment="1">
      <alignment wrapText="1"/>
    </xf>
    <xf numFmtId="0" fontId="27" fillId="0" borderId="0" xfId="0" applyFont="1" applyBorder="1" applyAlignment="1">
      <alignment horizontal="center" vertical="top"/>
    </xf>
    <xf numFmtId="0" fontId="30" fillId="26" borderId="35"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30" fillId="26" borderId="37" xfId="0" applyFont="1" applyFill="1" applyBorder="1" applyAlignment="1">
      <alignment horizontal="center" vertical="center" wrapText="1"/>
    </xf>
    <xf numFmtId="0" fontId="30" fillId="26" borderId="48" xfId="0" applyFont="1" applyFill="1" applyBorder="1" applyAlignment="1">
      <alignment vertical="center"/>
    </xf>
    <xf numFmtId="0" fontId="40" fillId="0" borderId="0" xfId="0" applyFont="1" applyAlignment="1">
      <alignment vertical="top" wrapText="1"/>
    </xf>
    <xf numFmtId="0" fontId="39" fillId="0" borderId="0" xfId="0" applyFont="1" applyAlignment="1">
      <alignment vertical="top" wrapText="1"/>
    </xf>
    <xf numFmtId="0" fontId="40" fillId="36" borderId="40" xfId="0" applyFont="1" applyFill="1" applyBorder="1" applyAlignment="1">
      <alignment horizontal="center" vertical="center" wrapText="1"/>
    </xf>
    <xf numFmtId="0" fontId="40" fillId="36" borderId="23" xfId="0" applyFont="1" applyFill="1" applyBorder="1" applyAlignment="1">
      <alignment horizontal="center" vertical="center" wrapText="1"/>
    </xf>
    <xf numFmtId="0" fontId="40" fillId="36" borderId="16" xfId="0" applyFont="1" applyFill="1" applyBorder="1" applyAlignment="1">
      <alignment horizontal="center" vertical="center" wrapText="1"/>
    </xf>
    <xf numFmtId="0" fontId="40" fillId="32" borderId="0" xfId="0" applyFont="1" applyFill="1" applyBorder="1" applyAlignment="1">
      <alignment horizontal="center" vertical="center" textRotation="90" wrapText="1"/>
    </xf>
    <xf numFmtId="0" fontId="40" fillId="33" borderId="0" xfId="0" applyFont="1" applyFill="1" applyBorder="1" applyAlignment="1">
      <alignment horizontal="center" vertical="center" textRotation="90"/>
    </xf>
    <xf numFmtId="0" fontId="40" fillId="35" borderId="0" xfId="0" applyFont="1" applyFill="1" applyBorder="1" applyAlignment="1">
      <alignment horizontal="center" vertical="center" textRotation="90" wrapText="1"/>
    </xf>
    <xf numFmtId="0" fontId="40" fillId="36" borderId="0" xfId="0" applyFont="1" applyFill="1" applyBorder="1" applyAlignment="1">
      <alignment horizontal="center" vertical="center" textRotation="90" wrapText="1"/>
    </xf>
    <xf numFmtId="0" fontId="40" fillId="36" borderId="28" xfId="0" applyFont="1" applyFill="1" applyBorder="1" applyAlignment="1">
      <alignment horizontal="center" vertical="center" wrapText="1"/>
    </xf>
    <xf numFmtId="0" fontId="40" fillId="36" borderId="24" xfId="0" applyFont="1" applyFill="1" applyBorder="1" applyAlignment="1">
      <alignment horizontal="center" vertical="center" wrapText="1"/>
    </xf>
    <xf numFmtId="0" fontId="40" fillId="36" borderId="29" xfId="0" applyFont="1" applyFill="1" applyBorder="1" applyAlignment="1">
      <alignment horizontal="center" vertical="center" wrapText="1"/>
    </xf>
    <xf numFmtId="0" fontId="43" fillId="26" borderId="31" xfId="0" applyFont="1" applyFill="1" applyBorder="1" applyAlignment="1">
      <alignment horizontal="center"/>
    </xf>
    <xf numFmtId="0" fontId="43" fillId="26" borderId="32" xfId="0" applyFont="1" applyFill="1" applyBorder="1" applyAlignment="1">
      <alignment horizontal="center"/>
    </xf>
    <xf numFmtId="0" fontId="43" fillId="26" borderId="33" xfId="0" applyFont="1" applyFill="1" applyBorder="1" applyAlignment="1">
      <alignment horizontal="center"/>
    </xf>
    <xf numFmtId="0" fontId="43" fillId="26" borderId="31" xfId="0" applyFont="1" applyFill="1" applyBorder="1" applyAlignment="1">
      <alignment horizontal="center" vertical="center"/>
    </xf>
    <xf numFmtId="0" fontId="43" fillId="26" borderId="32" xfId="0" applyFont="1" applyFill="1" applyBorder="1" applyAlignment="1">
      <alignment horizontal="center" vertical="center"/>
    </xf>
    <xf numFmtId="0" fontId="43" fillId="26" borderId="33" xfId="0" applyFont="1" applyFill="1" applyBorder="1" applyAlignment="1">
      <alignment horizontal="center" vertical="center"/>
    </xf>
    <xf numFmtId="0" fontId="40" fillId="36" borderId="45" xfId="0" applyFont="1" applyFill="1" applyBorder="1" applyAlignment="1">
      <alignment horizontal="center" vertical="center" wrapText="1"/>
    </xf>
    <xf numFmtId="0" fontId="39" fillId="0" borderId="0" xfId="0" applyFont="1" applyAlignment="1">
      <alignment horizontal="left" vertical="top" wrapText="1"/>
    </xf>
    <xf numFmtId="0" fontId="43" fillId="26" borderId="40" xfId="0" applyFont="1" applyFill="1" applyBorder="1" applyAlignment="1">
      <alignment horizontal="center" vertical="center" wrapText="1"/>
    </xf>
    <xf numFmtId="0" fontId="43" fillId="26" borderId="23" xfId="0" applyFont="1" applyFill="1" applyBorder="1" applyAlignment="1">
      <alignment horizontal="center" vertical="center" wrapText="1"/>
    </xf>
    <xf numFmtId="0" fontId="43" fillId="26" borderId="16" xfId="0" applyFont="1" applyFill="1" applyBorder="1" applyAlignment="1">
      <alignment horizontal="center" vertical="center" wrapText="1"/>
    </xf>
    <xf numFmtId="0" fontId="30" fillId="26" borderId="0" xfId="0" applyFont="1" applyFill="1" applyBorder="1" applyAlignment="1">
      <alignment horizontal="center" vertical="top" wrapText="1"/>
    </xf>
    <xf numFmtId="0" fontId="30" fillId="26" borderId="15" xfId="0" applyFont="1" applyFill="1" applyBorder="1" applyAlignment="1">
      <alignment horizontal="center" vertical="top" wrapText="1"/>
    </xf>
    <xf numFmtId="0" fontId="43" fillId="26" borderId="43" xfId="0" applyFont="1" applyFill="1" applyBorder="1" applyAlignment="1">
      <alignment horizontal="center" vertical="center"/>
    </xf>
    <xf numFmtId="0" fontId="43" fillId="26" borderId="44" xfId="0" applyFont="1" applyFill="1" applyBorder="1" applyAlignment="1">
      <alignment horizontal="center" vertical="center"/>
    </xf>
    <xf numFmtId="0" fontId="43" fillId="26" borderId="41" xfId="0" applyFont="1" applyFill="1" applyBorder="1" applyAlignment="1">
      <alignment horizontal="center" vertical="center"/>
    </xf>
    <xf numFmtId="0" fontId="40" fillId="29" borderId="0" xfId="0" applyFont="1" applyFill="1" applyAlignment="1">
      <alignment horizontal="center" textRotation="90" wrapText="1"/>
    </xf>
    <xf numFmtId="0" fontId="40" fillId="24" borderId="0" xfId="0" applyFont="1" applyFill="1" applyBorder="1" applyAlignment="1">
      <alignment horizontal="left" vertical="center"/>
    </xf>
    <xf numFmtId="49" fontId="40" fillId="36" borderId="0" xfId="0" applyNumberFormat="1" applyFont="1" applyFill="1" applyAlignment="1">
      <alignment horizontal="center" vertical="top" textRotation="90"/>
    </xf>
    <xf numFmtId="0" fontId="40" fillId="29" borderId="0" xfId="0" applyFont="1" applyFill="1" applyAlignment="1">
      <alignment horizontal="center" vertical="center" textRotation="90" wrapText="1"/>
    </xf>
    <xf numFmtId="0" fontId="40" fillId="29" borderId="0" xfId="0" quotePrefix="1" applyFont="1" applyFill="1" applyAlignment="1">
      <alignment horizontal="center" textRotation="90" wrapText="1"/>
    </xf>
    <xf numFmtId="0" fontId="40" fillId="0" borderId="0" xfId="0" applyFont="1" applyBorder="1" applyAlignment="1">
      <alignment horizontal="left" wrapText="1"/>
    </xf>
    <xf numFmtId="0" fontId="40" fillId="0" borderId="11" xfId="0" applyFont="1" applyBorder="1" applyAlignment="1">
      <alignment horizontal="left" wrapText="1"/>
    </xf>
    <xf numFmtId="0" fontId="27" fillId="29" borderId="0" xfId="0" applyFont="1" applyFill="1" applyAlignment="1">
      <alignment horizontal="center" vertical="center" textRotation="90" wrapText="1"/>
    </xf>
    <xf numFmtId="0" fontId="30" fillId="26" borderId="48" xfId="0" applyFont="1" applyFill="1" applyBorder="1" applyAlignment="1">
      <alignment horizontal="center"/>
    </xf>
    <xf numFmtId="0" fontId="30" fillId="26" borderId="48" xfId="0" applyFont="1" applyFill="1" applyBorder="1" applyAlignment="1"/>
    <xf numFmtId="0" fontId="30" fillId="26" borderId="0" xfId="0" applyFont="1" applyFill="1" applyBorder="1" applyAlignment="1">
      <alignment horizontal="center" wrapText="1"/>
    </xf>
    <xf numFmtId="0" fontId="30" fillId="26" borderId="0" xfId="0" applyFont="1" applyFill="1" applyAlignment="1">
      <alignment horizontal="center" wrapText="1"/>
    </xf>
    <xf numFmtId="0" fontId="30" fillId="26" borderId="15" xfId="0" applyFont="1" applyFill="1" applyBorder="1" applyAlignment="1">
      <alignment horizontal="center" wrapText="1"/>
    </xf>
    <xf numFmtId="0" fontId="30" fillId="26" borderId="0" xfId="0" applyFont="1" applyFill="1" applyBorder="1" applyAlignment="1">
      <alignment horizontal="center"/>
    </xf>
    <xf numFmtId="0" fontId="30" fillId="26" borderId="0" xfId="0" applyFont="1" applyFill="1" applyAlignment="1">
      <alignment horizontal="center"/>
    </xf>
    <xf numFmtId="0" fontId="30" fillId="26" borderId="15" xfId="0" applyFont="1" applyFill="1" applyBorder="1" applyAlignment="1">
      <alignment horizontal="center"/>
    </xf>
    <xf numFmtId="0" fontId="43" fillId="26" borderId="40" xfId="0" applyFont="1" applyFill="1" applyBorder="1" applyAlignment="1">
      <alignment horizontal="center"/>
    </xf>
    <xf numFmtId="0" fontId="64" fillId="26" borderId="40" xfId="0" applyFont="1" applyFill="1" applyBorder="1" applyAlignment="1">
      <alignment horizontal="center"/>
    </xf>
    <xf numFmtId="0" fontId="43" fillId="26" borderId="40" xfId="0" applyFont="1" applyFill="1" applyBorder="1" applyAlignment="1">
      <alignment horizontal="center" wrapText="1"/>
    </xf>
    <xf numFmtId="0" fontId="43" fillId="26" borderId="45" xfId="0" applyFont="1" applyFill="1" applyBorder="1" applyAlignment="1">
      <alignment horizontal="center" wrapText="1"/>
    </xf>
    <xf numFmtId="0" fontId="43" fillId="26" borderId="46" xfId="0" applyFont="1" applyFill="1" applyBorder="1" applyAlignment="1">
      <alignment horizontal="center" wrapText="1"/>
    </xf>
    <xf numFmtId="0" fontId="43" fillId="26" borderId="28" xfId="0" applyFont="1" applyFill="1" applyBorder="1" applyAlignment="1">
      <alignment horizontal="center" wrapText="1"/>
    </xf>
  </cellXfs>
  <cellStyles count="255">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2 2" xfId="241"/>
    <cellStyle name="Check Cell 2" xfId="28"/>
    <cellStyle name="Explanatory Text 2" xfId="29"/>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Good 2" xfId="30"/>
    <cellStyle name="Heading 1 2" xfId="31"/>
    <cellStyle name="Heading 2 2" xfId="32"/>
    <cellStyle name="Heading 3 2" xfId="33"/>
    <cellStyle name="Heading 4 2" xfId="34"/>
    <cellStyle name="Hyperlink" xfId="48" builtinId="8"/>
    <cellStyle name="Hyperlink 10" xfId="198"/>
    <cellStyle name="Hyperlink 11" xfId="200"/>
    <cellStyle name="Hyperlink 12" xfId="202"/>
    <cellStyle name="Hyperlink 13" xfId="204"/>
    <cellStyle name="Hyperlink 14" xfId="206"/>
    <cellStyle name="Hyperlink 15" xfId="208"/>
    <cellStyle name="Hyperlink 16" xfId="210"/>
    <cellStyle name="Hyperlink 17" xfId="212"/>
    <cellStyle name="Hyperlink 18" xfId="214"/>
    <cellStyle name="Hyperlink 19" xfId="216"/>
    <cellStyle name="Hyperlink 2" xfId="45"/>
    <cellStyle name="Hyperlink 20" xfId="218"/>
    <cellStyle name="Hyperlink 21" xfId="220"/>
    <cellStyle name="Hyperlink 22" xfId="222"/>
    <cellStyle name="Hyperlink 23" xfId="224"/>
    <cellStyle name="Hyperlink 24" xfId="226"/>
    <cellStyle name="Hyperlink 25" xfId="228"/>
    <cellStyle name="Hyperlink 26" xfId="230"/>
    <cellStyle name="Hyperlink 27" xfId="232"/>
    <cellStyle name="Hyperlink 28" xfId="234"/>
    <cellStyle name="Hyperlink 3" xfId="46"/>
    <cellStyle name="Hyperlink 3 2" xfId="54"/>
    <cellStyle name="Hyperlink 3 2 2" xfId="253"/>
    <cellStyle name="Hyperlink 3 2 3" xfId="248"/>
    <cellStyle name="Hyperlink 4" xfId="47"/>
    <cellStyle name="Hyperlink 5" xfId="53"/>
    <cellStyle name="Hyperlink 6" xfId="57" hidden="1"/>
    <cellStyle name="Hyperlink 6" xfId="190"/>
    <cellStyle name="Hyperlink 7" xfId="192"/>
    <cellStyle name="Hyperlink 8" xfId="194"/>
    <cellStyle name="Hyperlink 9" xfId="196"/>
    <cellStyle name="Input 2" xfId="35"/>
    <cellStyle name="Input 2 2" xfId="242"/>
    <cellStyle name="Linked Cell 2" xfId="36"/>
    <cellStyle name="Neutral 2" xfId="37"/>
    <cellStyle name="Normal" xfId="0" builtinId="0"/>
    <cellStyle name="Normal 2" xfId="43"/>
    <cellStyle name="Normal 2 2" xfId="55"/>
    <cellStyle name="Normal 2 3" xfId="52"/>
    <cellStyle name="Normal 2 4" xfId="56"/>
    <cellStyle name="Normal 2 4 2" xfId="254"/>
    <cellStyle name="Normal 2 4 3" xfId="249"/>
    <cellStyle name="Normal 3" xfId="49"/>
    <cellStyle name="Normal 3 2" xfId="44"/>
    <cellStyle name="Normal 3 2 2" xfId="165"/>
    <cellStyle name="Normal 4" xfId="1"/>
    <cellStyle name="Normal 4 2" xfId="50"/>
    <cellStyle name="Normal 4 2 2" xfId="251"/>
    <cellStyle name="Normal 4 2 3" xfId="246"/>
    <cellStyle name="Note 2" xfId="38"/>
    <cellStyle name="Note 2 2" xfId="250"/>
    <cellStyle name="Note 2 3" xfId="243"/>
    <cellStyle name="Output 2" xfId="39"/>
    <cellStyle name="Output 2 2" xfId="244"/>
    <cellStyle name="Percent" xfId="95" builtinId="5"/>
    <cellStyle name="Percent 2" xfId="51"/>
    <cellStyle name="Percent 2 2" xfId="252"/>
    <cellStyle name="Percent 2 3" xfId="247"/>
    <cellStyle name="Title 2" xfId="40"/>
    <cellStyle name="Total 2" xfId="41"/>
    <cellStyle name="Total 2 2" xfId="245"/>
    <cellStyle name="Warning Text 2" xfId="42"/>
  </cellStyles>
  <dxfs count="0"/>
  <tableStyles count="0" defaultTableStyle="TableStyleMedium2" defaultPivotStyle="PivotStyleLight16"/>
  <colors>
    <mruColors>
      <color rgb="FFFFFFCC"/>
      <color rgb="FFA00050"/>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5181600</xdr:colOff>
      <xdr:row>0</xdr:row>
      <xdr:rowOff>0</xdr:rowOff>
    </xdr:from>
    <xdr:to>
      <xdr:col>3</xdr:col>
      <xdr:colOff>7254875</xdr:colOff>
      <xdr:row>3</xdr:row>
      <xdr:rowOff>186055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1450" y="0"/>
          <a:ext cx="2073275" cy="72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4800600</xdr:colOff>
      <xdr:row>60</xdr:row>
      <xdr:rowOff>19050</xdr:rowOff>
    </xdr:from>
    <xdr:to>
      <xdr:col>5</xdr:col>
      <xdr:colOff>0</xdr:colOff>
      <xdr:row>64</xdr:row>
      <xdr:rowOff>34925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5100" y="9417050"/>
          <a:ext cx="24003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9401175</xdr:colOff>
      <xdr:row>59</xdr:row>
      <xdr:rowOff>152400</xdr:rowOff>
    </xdr:from>
    <xdr:to>
      <xdr:col>5</xdr:col>
      <xdr:colOff>57150</xdr:colOff>
      <xdr:row>63</xdr:row>
      <xdr:rowOff>19050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1700" y="12401550"/>
          <a:ext cx="24003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ic.nhs.uk/article/2268/NHS-Occupation-Cod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scic.gov.uk/media/13329/A-Guide-to-Healthcare-Science-Workforce-Classifications-used-in-ESR/pdf/A_Guide_to_HCS_Workforce_classifications_used_in_ESR_v1.0.pdf" TargetMode="External"/><Relationship Id="rId2" Type="http://schemas.openxmlformats.org/officeDocument/2006/relationships/hyperlink" Target="http://www.hscic.gov.uk/media/13222/Healthcare-Science-Indicative-Job-Title-Coding-GuidanceFinalV1/xls/Healthcare_Science_Indicative_Job_Title_Coding_Guidance_Final_V1.xlsx" TargetMode="External"/><Relationship Id="rId1" Type="http://schemas.openxmlformats.org/officeDocument/2006/relationships/hyperlink" Target="https://www.electronicstaffrecord.nhs.uk/kbase/afile/307/530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hscic.gov.uk/media/13329/A-Guide-to-Healthcare-Science-Workforce-Classifications-used-in-ESR/pdf/A_Guide_to_HCS_Workforce_classifications_used_in_ESR_v1.0.pdf" TargetMode="External"/><Relationship Id="rId2" Type="http://schemas.openxmlformats.org/officeDocument/2006/relationships/hyperlink" Target="http://www.hscic.gov.uk/media/13222/Healthcare-Science-Indicative-Job-Title-Coding-GuidanceFinalV1/xls/Healthcare_Science_Indicative_Job_Title_Coding_Guidance_Final_V1.xlsx" TargetMode="External"/><Relationship Id="rId1" Type="http://schemas.openxmlformats.org/officeDocument/2006/relationships/hyperlink" Target="https://www.electronicstaffrecord.nhs.uk/kbase/afile/307/5303/"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www.hscic.gov.uk/media/13329/A-Guide-to-Healthcare-Science-Workforce-Classifications-used-in-ESR/pdf/A_Guide_to_HCS_Workforce_classifications_used_in_ESR_v1.0.pdf" TargetMode="External"/><Relationship Id="rId2" Type="http://schemas.openxmlformats.org/officeDocument/2006/relationships/hyperlink" Target="http://www.hscic.gov.uk/media/13222/Healthcare-Science-Indicative-Job-Title-Coding-GuidanceFinalV1/xls/Healthcare_Science_Indicative_Job_Title_Coding_Guidance_Final_V1.xlsx" TargetMode="External"/><Relationship Id="rId1" Type="http://schemas.openxmlformats.org/officeDocument/2006/relationships/hyperlink" Target="https://www.electronicstaffrecord.nhs.uk/kbase/afile/307/5303/"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hyperlink" Target="http://www.hscic.gov.uk/media/13329/A-Guide-to-Healthcare-Science-Workforce-Classifications-used-in-ESR/pdf/A_Guide_to_HCS_Workforce_classifications_used_in_ESR_v1.0.pdf" TargetMode="External"/><Relationship Id="rId2" Type="http://schemas.openxmlformats.org/officeDocument/2006/relationships/hyperlink" Target="http://www.hscic.gov.uk/media/13222/Healthcare-Science-Indicative-Job-Title-Coding-GuidanceFinalV1/xls/Healthcare_Science_Indicative_Job_Title_Coding_Guidance_Final_V1.xlsx" TargetMode="External"/><Relationship Id="rId1" Type="http://schemas.openxmlformats.org/officeDocument/2006/relationships/hyperlink" Target="https://www.electronicstaffrecord.nhs.uk/kbase/afile/307/5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52"/>
  <sheetViews>
    <sheetView showGridLines="0" zoomScale="75" zoomScaleNormal="75" workbookViewId="0">
      <selection activeCell="G27" sqref="G27"/>
    </sheetView>
  </sheetViews>
  <sheetFormatPr defaultColWidth="8.85546875" defaultRowHeight="14.25" x14ac:dyDescent="0.2"/>
  <cols>
    <col min="1" max="1" width="8.85546875" style="41"/>
    <col min="2" max="2" width="13.42578125" style="41" customWidth="1"/>
    <col min="3" max="3" width="16.85546875" style="41" customWidth="1"/>
    <col min="4" max="4" width="108.85546875" style="41" customWidth="1"/>
    <col min="5" max="16384" width="8.85546875" style="41"/>
  </cols>
  <sheetData>
    <row r="1" spans="2:4" ht="13.9" x14ac:dyDescent="0.25">
      <c r="B1" s="120"/>
      <c r="C1" s="120"/>
    </row>
    <row r="4" spans="2:4" ht="30.75" customHeight="1" x14ac:dyDescent="0.25">
      <c r="B4" s="438" t="s">
        <v>2006</v>
      </c>
      <c r="C4" s="439"/>
      <c r="D4" s="440"/>
    </row>
    <row r="5" spans="2:4" ht="11.25" customHeight="1" x14ac:dyDescent="0.25">
      <c r="B5" s="441"/>
      <c r="C5" s="441"/>
      <c r="D5" s="442"/>
    </row>
    <row r="6" spans="2:4" ht="21" x14ac:dyDescent="0.25">
      <c r="B6" s="443" t="s">
        <v>1284</v>
      </c>
      <c r="C6" s="443"/>
      <c r="D6" s="440"/>
    </row>
    <row r="7" spans="2:4" ht="13.9" x14ac:dyDescent="0.25">
      <c r="B7" s="444" t="s">
        <v>2059</v>
      </c>
      <c r="C7" s="444"/>
      <c r="D7" s="444"/>
    </row>
    <row r="8" spans="2:4" ht="13.9" x14ac:dyDescent="0.25">
      <c r="B8" s="444" t="s">
        <v>2060</v>
      </c>
      <c r="C8" s="444"/>
      <c r="D8" s="444"/>
    </row>
    <row r="9" spans="2:4" ht="13.9" x14ac:dyDescent="0.25">
      <c r="B9" s="444" t="s">
        <v>2061</v>
      </c>
      <c r="C9" s="444"/>
      <c r="D9" s="444"/>
    </row>
    <row r="10" spans="2:4" ht="13.9" x14ac:dyDescent="0.25">
      <c r="B10" s="444" t="s">
        <v>2062</v>
      </c>
      <c r="C10" s="444"/>
      <c r="D10" s="444"/>
    </row>
    <row r="11" spans="2:4" ht="13.9" x14ac:dyDescent="0.25">
      <c r="B11" s="120" t="s">
        <v>2063</v>
      </c>
      <c r="C11" s="120"/>
    </row>
    <row r="12" spans="2:4" ht="13.9" x14ac:dyDescent="0.25">
      <c r="B12" s="120" t="s">
        <v>2064</v>
      </c>
      <c r="C12" s="120"/>
    </row>
    <row r="13" spans="2:4" ht="13.9" x14ac:dyDescent="0.25">
      <c r="B13" s="468"/>
      <c r="C13" s="468"/>
      <c r="D13" s="468"/>
    </row>
    <row r="14" spans="2:4" ht="13.9" x14ac:dyDescent="0.25">
      <c r="B14" s="123"/>
      <c r="C14" s="123"/>
      <c r="D14" s="445"/>
    </row>
    <row r="15" spans="2:4" ht="21" x14ac:dyDescent="0.25">
      <c r="B15" s="443" t="s">
        <v>1800</v>
      </c>
      <c r="C15" s="120"/>
    </row>
    <row r="16" spans="2:4" ht="13.9" x14ac:dyDescent="0.25">
      <c r="B16" s="41" t="s">
        <v>2065</v>
      </c>
    </row>
    <row r="17" spans="1:6" ht="13.9" x14ac:dyDescent="0.25">
      <c r="B17" s="120" t="s">
        <v>1350</v>
      </c>
      <c r="C17" s="120"/>
      <c r="D17" s="453" t="s">
        <v>2055</v>
      </c>
    </row>
    <row r="18" spans="1:6" ht="15" customHeight="1" x14ac:dyDescent="0.25">
      <c r="C18" s="445"/>
      <c r="D18" s="445"/>
      <c r="E18" s="123"/>
    </row>
    <row r="19" spans="1:6" ht="13.5" customHeight="1" x14ac:dyDescent="0.25">
      <c r="A19" s="135"/>
      <c r="B19" s="468"/>
      <c r="C19" s="468"/>
      <c r="D19" s="468"/>
    </row>
    <row r="20" spans="1:6" ht="13.9" x14ac:dyDescent="0.25">
      <c r="B20" s="123"/>
      <c r="C20" s="123"/>
      <c r="D20" s="445"/>
    </row>
    <row r="21" spans="1:6" ht="17.45" x14ac:dyDescent="0.3">
      <c r="B21" s="122" t="s">
        <v>1347</v>
      </c>
      <c r="C21" s="122"/>
      <c r="D21" s="100"/>
    </row>
    <row r="22" spans="1:6" ht="13.9" x14ac:dyDescent="0.25">
      <c r="B22" s="100" t="s">
        <v>1351</v>
      </c>
      <c r="C22" s="100"/>
      <c r="D22" s="100"/>
    </row>
    <row r="23" spans="1:6" ht="13.9" x14ac:dyDescent="0.25">
      <c r="B23" s="446" t="s">
        <v>1959</v>
      </c>
      <c r="C23" s="470"/>
      <c r="D23" s="470"/>
    </row>
    <row r="24" spans="1:6" ht="13.9" x14ac:dyDescent="0.25">
      <c r="B24" s="446" t="s">
        <v>1326</v>
      </c>
      <c r="C24" s="470"/>
      <c r="D24" s="470"/>
      <c r="F24" s="406"/>
    </row>
    <row r="25" spans="1:6" ht="13.9" x14ac:dyDescent="0.25">
      <c r="B25" s="446" t="s">
        <v>1327</v>
      </c>
      <c r="C25" s="470"/>
      <c r="D25" s="470"/>
    </row>
    <row r="26" spans="1:6" ht="13.9" x14ac:dyDescent="0.25">
      <c r="B26" s="446" t="s">
        <v>1328</v>
      </c>
      <c r="C26" s="470"/>
      <c r="D26" s="470"/>
    </row>
    <row r="27" spans="1:6" s="105" customFormat="1" ht="13.9" x14ac:dyDescent="0.25">
      <c r="B27" s="447"/>
      <c r="C27" s="447"/>
      <c r="D27" s="448"/>
    </row>
    <row r="28" spans="1:6" s="105" customFormat="1" ht="13.9" x14ac:dyDescent="0.25">
      <c r="B28" s="449"/>
      <c r="C28" s="449"/>
      <c r="D28" s="450"/>
    </row>
    <row r="29" spans="1:6" ht="13.9" x14ac:dyDescent="0.25">
      <c r="D29" s="144"/>
    </row>
    <row r="30" spans="1:6" ht="17.45" x14ac:dyDescent="0.3">
      <c r="B30" s="140" t="s">
        <v>1285</v>
      </c>
      <c r="C30" s="140"/>
      <c r="D30" s="120"/>
    </row>
    <row r="31" spans="1:6" ht="13.9" x14ac:dyDescent="0.25">
      <c r="B31" s="451" t="s">
        <v>1866</v>
      </c>
      <c r="C31" s="451"/>
      <c r="D31" s="100"/>
    </row>
    <row r="32" spans="1:6" ht="13.9" x14ac:dyDescent="0.25">
      <c r="B32" s="451" t="s">
        <v>1867</v>
      </c>
      <c r="C32" s="451"/>
      <c r="D32" s="100"/>
    </row>
    <row r="33" spans="2:4" ht="13.9" x14ac:dyDescent="0.25">
      <c r="B33" s="451" t="s">
        <v>1305</v>
      </c>
      <c r="C33" s="451"/>
      <c r="D33" s="452" t="s">
        <v>2033</v>
      </c>
    </row>
    <row r="34" spans="2:4" ht="13.9" x14ac:dyDescent="0.25">
      <c r="B34" s="404" t="s">
        <v>1868</v>
      </c>
      <c r="C34" s="451"/>
      <c r="D34" s="100"/>
    </row>
    <row r="35" spans="2:4" ht="13.9" x14ac:dyDescent="0.25">
      <c r="B35" s="452" t="s">
        <v>1869</v>
      </c>
      <c r="C35" s="451"/>
      <c r="D35" s="452" t="s">
        <v>2054</v>
      </c>
    </row>
    <row r="36" spans="2:4" ht="13.9" x14ac:dyDescent="0.25">
      <c r="B36" s="451" t="s">
        <v>2056</v>
      </c>
      <c r="C36" s="451"/>
      <c r="D36" s="100"/>
    </row>
    <row r="37" spans="2:4" ht="13.9" x14ac:dyDescent="0.25">
      <c r="C37" s="451"/>
      <c r="D37" s="100"/>
    </row>
    <row r="38" spans="2:4" ht="13.9" x14ac:dyDescent="0.25">
      <c r="D38" s="144"/>
    </row>
    <row r="39" spans="2:4" ht="13.9" x14ac:dyDescent="0.25">
      <c r="B39" s="449"/>
      <c r="C39" s="449"/>
      <c r="D39" s="450"/>
    </row>
    <row r="41" spans="2:4" x14ac:dyDescent="0.2">
      <c r="B41" s="471" t="s">
        <v>1960</v>
      </c>
      <c r="C41" s="471"/>
      <c r="D41" s="471"/>
    </row>
    <row r="42" spans="2:4" x14ac:dyDescent="0.2">
      <c r="B42" s="471"/>
      <c r="C42" s="471"/>
      <c r="D42" s="471"/>
    </row>
    <row r="52" spans="2:4" x14ac:dyDescent="0.2">
      <c r="B52" s="469"/>
      <c r="C52" s="469"/>
      <c r="D52" s="469"/>
    </row>
  </sheetData>
  <mergeCells count="8">
    <mergeCell ref="B13:D13"/>
    <mergeCell ref="B52:D52"/>
    <mergeCell ref="B19:D19"/>
    <mergeCell ref="C26:D26"/>
    <mergeCell ref="C25:D25"/>
    <mergeCell ref="C24:D24"/>
    <mergeCell ref="C23:D23"/>
    <mergeCell ref="B41:D42"/>
  </mergeCells>
  <hyperlinks>
    <hyperlink ref="B33" location="three" display="3. Core Providers Non-Medical"/>
    <hyperlink ref="B36" location="SEVEN" display="7. Staff Grouping &amp; Occ Code Tool: Occ Code mapping against tiered staffing group levels"/>
    <hyperlink ref="B31" location="one" display="1. Guidance notes"/>
    <hyperlink ref="B32" location="two" display="2. Coverage"/>
    <hyperlink ref="B35" location="'5.CP Medical and Dental'!Print_Area" display="5. Core Providers Medical and Dental"/>
    <hyperlink ref="B34" location="'4.CP HCS'!A1" display="4. Core Providers Healthcare Science"/>
    <hyperlink ref="D33" location="'3.1 CP Non-Medical Supply'!A1" display="3.1 Core Providers - Non Medical Supply"/>
    <hyperlink ref="D35" location="'5.1 Workforce Transformation'!A1" display="5.1 Workforce Transformation"/>
  </hyperlinks>
  <pageMargins left="0.23622047244094491" right="0.23622047244094491" top="0.39370078740157483" bottom="0.39370078740157483" header="0.31496062992125984" footer="0.31496062992125984"/>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0050"/>
  </sheetPr>
  <dimension ref="A1:E63"/>
  <sheetViews>
    <sheetView showGridLines="0" zoomScaleNormal="100" workbookViewId="0">
      <pane ySplit="2" topLeftCell="A40" activePane="bottomLeft" state="frozen"/>
      <selection activeCell="F30" sqref="F30"/>
      <selection pane="bottomLeft" activeCell="F30" sqref="F30"/>
    </sheetView>
  </sheetViews>
  <sheetFormatPr defaultColWidth="8.85546875" defaultRowHeight="14.25" x14ac:dyDescent="0.2"/>
  <cols>
    <col min="1" max="1" width="1.85546875" style="41" customWidth="1"/>
    <col min="2" max="2" width="4" style="41" customWidth="1"/>
    <col min="3" max="3" width="158.42578125" style="41" customWidth="1"/>
    <col min="4" max="16384" width="8.85546875" style="41"/>
  </cols>
  <sheetData>
    <row r="1" spans="1:3" ht="17.45" x14ac:dyDescent="0.3">
      <c r="A1" s="119" t="s">
        <v>1865</v>
      </c>
      <c r="B1" s="100"/>
      <c r="C1" s="100"/>
    </row>
    <row r="2" spans="1:3" ht="13.9" x14ac:dyDescent="0.25">
      <c r="A2" s="52" t="s">
        <v>2008</v>
      </c>
      <c r="B2" s="118"/>
      <c r="C2" s="118"/>
    </row>
    <row r="3" spans="1:3" ht="13.9" x14ac:dyDescent="0.25">
      <c r="A3" s="120"/>
    </row>
    <row r="4" spans="1:3" s="105" customFormat="1" ht="13.9" x14ac:dyDescent="0.25">
      <c r="C4" s="121"/>
    </row>
    <row r="5" spans="1:3" ht="17.45" x14ac:dyDescent="0.3">
      <c r="C5" s="122" t="s">
        <v>1346</v>
      </c>
    </row>
    <row r="6" spans="1:3" ht="50.25" customHeight="1" x14ac:dyDescent="0.25">
      <c r="C6" s="123" t="s">
        <v>2007</v>
      </c>
    </row>
    <row r="7" spans="1:3" ht="13.9" x14ac:dyDescent="0.25">
      <c r="C7" s="124"/>
    </row>
    <row r="8" spans="1:3" ht="13.9" x14ac:dyDescent="0.25">
      <c r="A8" s="120"/>
      <c r="C8" s="125"/>
    </row>
    <row r="9" spans="1:3" ht="17.45" x14ac:dyDescent="0.25">
      <c r="C9" s="126" t="s">
        <v>1330</v>
      </c>
    </row>
    <row r="10" spans="1:3" ht="13.9" x14ac:dyDescent="0.25">
      <c r="C10" s="127" t="s">
        <v>2016</v>
      </c>
    </row>
    <row r="11" spans="1:3" ht="13.9" x14ac:dyDescent="0.25">
      <c r="C11" s="127" t="s">
        <v>1831</v>
      </c>
    </row>
    <row r="12" spans="1:3" ht="13.9" x14ac:dyDescent="0.25">
      <c r="C12" s="127" t="s">
        <v>1961</v>
      </c>
    </row>
    <row r="13" spans="1:3" ht="27.6" x14ac:dyDescent="0.25">
      <c r="C13" s="127" t="s">
        <v>1352</v>
      </c>
    </row>
    <row r="14" spans="1:3" ht="13.9" x14ac:dyDescent="0.25">
      <c r="C14" s="55" t="s">
        <v>1353</v>
      </c>
    </row>
    <row r="15" spans="1:3" ht="13.9" x14ac:dyDescent="0.25">
      <c r="C15" s="127" t="s">
        <v>1962</v>
      </c>
    </row>
    <row r="16" spans="1:3" ht="27.6" x14ac:dyDescent="0.25">
      <c r="C16" s="127" t="s">
        <v>1832</v>
      </c>
    </row>
    <row r="17" spans="2:3" ht="13.9" x14ac:dyDescent="0.25">
      <c r="C17" s="128"/>
    </row>
    <row r="18" spans="2:3" ht="13.9" x14ac:dyDescent="0.25">
      <c r="C18" s="55"/>
    </row>
    <row r="19" spans="2:3" ht="17.45" x14ac:dyDescent="0.25">
      <c r="C19" s="129" t="s">
        <v>1332</v>
      </c>
    </row>
    <row r="20" spans="2:3" ht="13.9" x14ac:dyDescent="0.25">
      <c r="C20" s="130" t="s">
        <v>1355</v>
      </c>
    </row>
    <row r="21" spans="2:3" ht="13.9" x14ac:dyDescent="0.25">
      <c r="C21" s="131" t="s">
        <v>1356</v>
      </c>
    </row>
    <row r="22" spans="2:3" ht="13.9" x14ac:dyDescent="0.25">
      <c r="C22" s="132" t="s">
        <v>1357</v>
      </c>
    </row>
    <row r="23" spans="2:3" ht="13.9" x14ac:dyDescent="0.25">
      <c r="C23" s="55"/>
    </row>
    <row r="24" spans="2:3" ht="13.9" x14ac:dyDescent="0.25">
      <c r="C24" s="133"/>
    </row>
    <row r="25" spans="2:3" ht="17.45" x14ac:dyDescent="0.25">
      <c r="C25" s="134" t="s">
        <v>1354</v>
      </c>
    </row>
    <row r="26" spans="2:3" ht="13.9" x14ac:dyDescent="0.25">
      <c r="C26" s="55" t="s">
        <v>2017</v>
      </c>
    </row>
    <row r="27" spans="2:3" ht="13.9" x14ac:dyDescent="0.25">
      <c r="B27" s="135"/>
      <c r="C27" s="55" t="s">
        <v>2018</v>
      </c>
    </row>
    <row r="28" spans="2:3" ht="13.9" x14ac:dyDescent="0.25">
      <c r="B28" s="135"/>
      <c r="C28" s="123" t="s">
        <v>2019</v>
      </c>
    </row>
    <row r="29" spans="2:3" ht="29.25" x14ac:dyDescent="0.2">
      <c r="B29" s="135"/>
      <c r="C29" s="136" t="s">
        <v>2020</v>
      </c>
    </row>
    <row r="30" spans="2:3" ht="13.9" x14ac:dyDescent="0.25">
      <c r="C30" s="124"/>
    </row>
    <row r="32" spans="2:3" ht="17.45" x14ac:dyDescent="0.25">
      <c r="C32" s="129" t="s">
        <v>1859</v>
      </c>
    </row>
    <row r="33" spans="3:5" ht="13.9" x14ac:dyDescent="0.25">
      <c r="C33" s="137" t="s">
        <v>1402</v>
      </c>
    </row>
    <row r="34" spans="3:5" ht="13.9" x14ac:dyDescent="0.25">
      <c r="C34" s="138" t="s">
        <v>1331</v>
      </c>
    </row>
    <row r="35" spans="3:5" ht="13.9" x14ac:dyDescent="0.25">
      <c r="C35" s="139" t="s">
        <v>1860</v>
      </c>
    </row>
    <row r="36" spans="3:5" ht="13.9" x14ac:dyDescent="0.25">
      <c r="C36" s="124"/>
    </row>
    <row r="38" spans="3:5" ht="17.45" x14ac:dyDescent="0.3">
      <c r="C38" s="140" t="s">
        <v>1861</v>
      </c>
    </row>
    <row r="39" spans="3:5" ht="13.9" x14ac:dyDescent="0.25">
      <c r="C39" s="41" t="s">
        <v>1862</v>
      </c>
    </row>
    <row r="40" spans="3:5" ht="13.9" x14ac:dyDescent="0.25">
      <c r="C40" s="141" t="s">
        <v>1925</v>
      </c>
    </row>
    <row r="41" spans="3:5" ht="42.75" x14ac:dyDescent="0.2">
      <c r="C41" s="142" t="s">
        <v>1863</v>
      </c>
    </row>
    <row r="42" spans="3:5" x14ac:dyDescent="0.2">
      <c r="C42" s="142" t="s">
        <v>1864</v>
      </c>
    </row>
    <row r="43" spans="3:5" ht="13.9" x14ac:dyDescent="0.25">
      <c r="C43" s="143"/>
    </row>
    <row r="44" spans="3:5" ht="13.9" x14ac:dyDescent="0.25">
      <c r="D44" s="144"/>
    </row>
    <row r="45" spans="3:5" ht="17.45" x14ac:dyDescent="0.3">
      <c r="C45" s="140" t="s">
        <v>1348</v>
      </c>
      <c r="D45" s="140"/>
    </row>
    <row r="46" spans="3:5" ht="13.9" x14ac:dyDescent="0.25">
      <c r="C46" s="472" t="s">
        <v>1329</v>
      </c>
      <c r="D46" s="472"/>
      <c r="E46" s="472"/>
    </row>
    <row r="47" spans="3:5" ht="13.9" x14ac:dyDescent="0.25">
      <c r="C47" s="100"/>
      <c r="D47" s="100"/>
      <c r="E47" s="100"/>
    </row>
    <row r="48" spans="3:5" ht="13.9" x14ac:dyDescent="0.25">
      <c r="C48" s="145" t="s">
        <v>1963</v>
      </c>
    </row>
    <row r="49" spans="3:5" ht="13.9" x14ac:dyDescent="0.25">
      <c r="C49" s="146" t="s">
        <v>1964</v>
      </c>
    </row>
    <row r="50" spans="3:5" ht="13.9" x14ac:dyDescent="0.25">
      <c r="C50" s="146" t="s">
        <v>1965</v>
      </c>
    </row>
    <row r="51" spans="3:5" ht="13.9" x14ac:dyDescent="0.25">
      <c r="C51" s="146"/>
      <c r="D51" s="147"/>
    </row>
    <row r="52" spans="3:5" ht="13.9" x14ac:dyDescent="0.25">
      <c r="C52" s="148" t="s">
        <v>1966</v>
      </c>
      <c r="D52" s="147"/>
    </row>
    <row r="53" spans="3:5" ht="13.9" x14ac:dyDescent="0.25">
      <c r="C53" s="146" t="s">
        <v>2004</v>
      </c>
      <c r="D53" s="147"/>
    </row>
    <row r="54" spans="3:5" ht="13.9" x14ac:dyDescent="0.25">
      <c r="C54" s="146" t="s">
        <v>1969</v>
      </c>
      <c r="D54" s="147"/>
    </row>
    <row r="55" spans="3:5" ht="13.9" x14ac:dyDescent="0.25">
      <c r="C55" s="146"/>
      <c r="D55" s="147"/>
    </row>
    <row r="56" spans="3:5" ht="13.9" x14ac:dyDescent="0.25">
      <c r="C56" s="148" t="s">
        <v>1967</v>
      </c>
      <c r="D56" s="147"/>
    </row>
    <row r="57" spans="3:5" ht="13.9" x14ac:dyDescent="0.25">
      <c r="C57" s="146" t="s">
        <v>2005</v>
      </c>
      <c r="D57" s="147"/>
    </row>
    <row r="58" spans="3:5" ht="13.9" x14ac:dyDescent="0.25">
      <c r="C58" s="146" t="s">
        <v>1968</v>
      </c>
      <c r="D58" s="147"/>
    </row>
    <row r="59" spans="3:5" ht="13.9" x14ac:dyDescent="0.25">
      <c r="C59" s="143"/>
      <c r="D59" s="143"/>
      <c r="E59" s="143"/>
    </row>
    <row r="61" spans="3:5" ht="17.45" x14ac:dyDescent="0.3">
      <c r="C61" s="140" t="s">
        <v>1286</v>
      </c>
      <c r="D61" s="140"/>
      <c r="E61" s="120"/>
    </row>
    <row r="62" spans="3:5" ht="13.9" x14ac:dyDescent="0.25">
      <c r="C62" s="149" t="s">
        <v>2021</v>
      </c>
      <c r="D62" s="149"/>
      <c r="E62" s="120"/>
    </row>
    <row r="63" spans="3:5" ht="13.9" x14ac:dyDescent="0.25">
      <c r="C63" s="120" t="s">
        <v>1349</v>
      </c>
      <c r="D63" s="120"/>
      <c r="E63" s="120"/>
    </row>
  </sheetData>
  <mergeCells count="1">
    <mergeCell ref="C46:E46"/>
  </mergeCells>
  <hyperlinks>
    <hyperlink ref="C62" r:id="rId1" display="Occupation Code Manual: http://www.ic.nhs.uk/article/2268/NHS-Occupation-Codes"/>
  </hyperlinks>
  <pageMargins left="0.23622047244094491" right="0.23622047244094491" top="0.39370078740157483" bottom="0.39370078740157483" header="0.31496062992125984" footer="0.31496062992125984"/>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0"/>
  <sheetViews>
    <sheetView showGridLines="0" zoomScaleNormal="100" zoomScalePageLayoutView="90" workbookViewId="0">
      <pane ySplit="3" topLeftCell="A4" activePane="bottomLeft" state="frozen"/>
      <selection activeCell="F30" sqref="F30"/>
      <selection pane="bottomLeft" activeCell="F30" sqref="F30"/>
    </sheetView>
  </sheetViews>
  <sheetFormatPr defaultColWidth="8.85546875" defaultRowHeight="14.25" x14ac:dyDescent="0.2"/>
  <cols>
    <col min="1" max="1" width="8.85546875" style="41"/>
    <col min="2" max="2" width="34.85546875" style="41" customWidth="1"/>
    <col min="3" max="3" width="30.42578125" style="41" customWidth="1"/>
    <col min="4" max="4" width="16.140625" style="41" customWidth="1"/>
    <col min="5" max="5" width="18.85546875" style="41" customWidth="1"/>
    <col min="6" max="7" width="8.85546875" style="41"/>
    <col min="8" max="8" width="8.85546875" style="11"/>
    <col min="9" max="12" width="8.85546875" style="41"/>
    <col min="13" max="17" width="8.85546875" style="41" hidden="1" customWidth="1"/>
    <col min="18" max="18" width="0" style="41" hidden="1" customWidth="1"/>
    <col min="19" max="16384" width="8.85546875" style="41"/>
  </cols>
  <sheetData>
    <row r="1" spans="1:16" ht="17.45" x14ac:dyDescent="0.3">
      <c r="A1" s="150" t="s">
        <v>1364</v>
      </c>
    </row>
    <row r="2" spans="1:16" ht="50.25" customHeight="1" x14ac:dyDescent="0.25">
      <c r="A2" s="473" t="s">
        <v>1970</v>
      </c>
      <c r="B2" s="474"/>
      <c r="C2" s="474"/>
      <c r="D2" s="474"/>
      <c r="E2" s="474"/>
      <c r="F2" s="474"/>
      <c r="G2" s="474"/>
      <c r="H2" s="474"/>
    </row>
    <row r="3" spans="1:16" ht="13.9" x14ac:dyDescent="0.25">
      <c r="A3" s="52" t="s">
        <v>2008</v>
      </c>
    </row>
    <row r="4" spans="1:16" ht="13.9" x14ac:dyDescent="0.25">
      <c r="A4" s="52"/>
    </row>
    <row r="5" spans="1:16" ht="45" x14ac:dyDescent="0.25">
      <c r="A5" s="151" t="s">
        <v>1360</v>
      </c>
      <c r="B5" s="152" t="s">
        <v>1358</v>
      </c>
      <c r="C5" s="152" t="s">
        <v>1359</v>
      </c>
      <c r="D5" s="153" t="s">
        <v>1361</v>
      </c>
      <c r="E5" s="153" t="s">
        <v>1363</v>
      </c>
      <c r="M5" s="154" t="s">
        <v>1928</v>
      </c>
      <c r="P5" s="41" t="s">
        <v>1937</v>
      </c>
    </row>
    <row r="6" spans="1:16" ht="15" x14ac:dyDescent="0.25">
      <c r="A6" s="41">
        <v>1</v>
      </c>
      <c r="B6" s="155"/>
      <c r="C6" s="156"/>
      <c r="D6" s="157"/>
      <c r="E6" s="157"/>
      <c r="M6" s="154" t="s">
        <v>1929</v>
      </c>
      <c r="P6" s="41" t="s">
        <v>1938</v>
      </c>
    </row>
    <row r="7" spans="1:16" ht="15" x14ac:dyDescent="0.25">
      <c r="A7" s="41">
        <v>2</v>
      </c>
      <c r="B7" s="155"/>
      <c r="C7" s="156"/>
      <c r="D7" s="157"/>
      <c r="E7" s="157"/>
      <c r="M7" s="154" t="s">
        <v>1930</v>
      </c>
    </row>
    <row r="8" spans="1:16" ht="15" x14ac:dyDescent="0.25">
      <c r="A8" s="41">
        <v>3</v>
      </c>
      <c r="B8" s="155"/>
      <c r="C8" s="156"/>
      <c r="D8" s="157"/>
      <c r="E8" s="157"/>
      <c r="M8" s="154" t="s">
        <v>1931</v>
      </c>
    </row>
    <row r="9" spans="1:16" ht="13.9" x14ac:dyDescent="0.25">
      <c r="A9" s="41">
        <v>4</v>
      </c>
      <c r="B9" s="155"/>
      <c r="C9" s="156"/>
      <c r="D9" s="157"/>
      <c r="E9" s="157"/>
      <c r="M9" s="154" t="s">
        <v>1932</v>
      </c>
    </row>
    <row r="10" spans="1:16" ht="13.9" x14ac:dyDescent="0.25">
      <c r="A10" s="41">
        <v>5</v>
      </c>
      <c r="B10" s="155"/>
      <c r="C10" s="156"/>
      <c r="D10" s="157"/>
      <c r="E10" s="157"/>
      <c r="M10" s="154" t="s">
        <v>1933</v>
      </c>
    </row>
    <row r="11" spans="1:16" ht="13.9" x14ac:dyDescent="0.25">
      <c r="A11" s="41">
        <v>6</v>
      </c>
      <c r="B11" s="155"/>
      <c r="C11" s="156"/>
      <c r="D11" s="157"/>
      <c r="E11" s="157"/>
      <c r="M11" s="154" t="s">
        <v>1934</v>
      </c>
    </row>
    <row r="12" spans="1:16" ht="13.9" x14ac:dyDescent="0.25">
      <c r="A12" s="41">
        <v>7</v>
      </c>
      <c r="B12" s="155"/>
      <c r="C12" s="156"/>
      <c r="D12" s="157"/>
      <c r="E12" s="157"/>
      <c r="M12" s="154" t="s">
        <v>1935</v>
      </c>
    </row>
    <row r="13" spans="1:16" ht="13.9" x14ac:dyDescent="0.25">
      <c r="A13" s="41">
        <v>8</v>
      </c>
      <c r="B13" s="155"/>
      <c r="C13" s="156"/>
      <c r="D13" s="157"/>
      <c r="E13" s="157"/>
      <c r="M13" s="154" t="s">
        <v>1936</v>
      </c>
    </row>
    <row r="14" spans="1:16" ht="13.9" x14ac:dyDescent="0.25">
      <c r="A14" s="41">
        <v>9</v>
      </c>
      <c r="B14" s="155"/>
      <c r="C14" s="156"/>
      <c r="D14" s="157"/>
      <c r="E14" s="157"/>
      <c r="M14" s="154" t="s">
        <v>1927</v>
      </c>
    </row>
    <row r="15" spans="1:16" ht="13.9" x14ac:dyDescent="0.25">
      <c r="A15" s="41">
        <v>10</v>
      </c>
      <c r="B15" s="155"/>
      <c r="C15" s="156"/>
      <c r="D15" s="157"/>
      <c r="E15" s="157"/>
    </row>
    <row r="16" spans="1:16" ht="13.9" x14ac:dyDescent="0.25">
      <c r="A16" s="41">
        <v>11</v>
      </c>
      <c r="B16" s="155"/>
      <c r="C16" s="156"/>
      <c r="D16" s="157"/>
      <c r="E16" s="157"/>
    </row>
    <row r="17" spans="1:11" ht="13.9" x14ac:dyDescent="0.25">
      <c r="A17" s="41">
        <v>12</v>
      </c>
      <c r="B17" s="155"/>
      <c r="C17" s="156"/>
      <c r="D17" s="157"/>
      <c r="E17" s="157"/>
    </row>
    <row r="18" spans="1:11" ht="13.9" x14ac:dyDescent="0.25">
      <c r="A18" s="41">
        <v>13</v>
      </c>
      <c r="B18" s="155"/>
      <c r="C18" s="156"/>
      <c r="D18" s="157"/>
      <c r="E18" s="157"/>
    </row>
    <row r="19" spans="1:11" ht="13.9" x14ac:dyDescent="0.25">
      <c r="A19" s="41">
        <v>14</v>
      </c>
      <c r="B19" s="155"/>
      <c r="C19" s="156"/>
      <c r="D19" s="157"/>
      <c r="E19" s="157"/>
    </row>
    <row r="20" spans="1:11" ht="29.25" customHeight="1" x14ac:dyDescent="0.25">
      <c r="A20" s="41">
        <v>15</v>
      </c>
      <c r="B20" s="155"/>
      <c r="C20" s="156"/>
      <c r="D20" s="157"/>
      <c r="E20" s="157"/>
    </row>
    <row r="21" spans="1:11" ht="19.5" customHeight="1" x14ac:dyDescent="0.25">
      <c r="A21" s="41">
        <v>16</v>
      </c>
      <c r="B21" s="155"/>
      <c r="C21" s="156"/>
      <c r="D21" s="157"/>
      <c r="E21" s="157"/>
      <c r="K21" s="41" t="s">
        <v>2009</v>
      </c>
    </row>
    <row r="22" spans="1:11" ht="19.5" customHeight="1" x14ac:dyDescent="0.25">
      <c r="A22" s="41">
        <v>17</v>
      </c>
      <c r="B22" s="155"/>
      <c r="C22" s="156"/>
      <c r="D22" s="157"/>
      <c r="E22" s="157"/>
    </row>
    <row r="23" spans="1:11" ht="19.5" customHeight="1" x14ac:dyDescent="0.25">
      <c r="A23" s="41">
        <v>18</v>
      </c>
      <c r="B23" s="155"/>
      <c r="C23" s="156"/>
      <c r="D23" s="157"/>
      <c r="E23" s="157"/>
    </row>
    <row r="24" spans="1:11" ht="19.5" customHeight="1" x14ac:dyDescent="0.25">
      <c r="A24" s="41">
        <v>19</v>
      </c>
      <c r="B24" s="155"/>
      <c r="C24" s="156"/>
      <c r="D24" s="157"/>
      <c r="E24" s="157"/>
    </row>
    <row r="25" spans="1:11" ht="13.9" x14ac:dyDescent="0.25">
      <c r="A25" s="41">
        <v>20</v>
      </c>
    </row>
    <row r="26" spans="1:11" ht="13.9" x14ac:dyDescent="0.25">
      <c r="A26" s="41">
        <v>21</v>
      </c>
    </row>
    <row r="27" spans="1:11" ht="13.9" x14ac:dyDescent="0.25">
      <c r="A27" s="41">
        <v>22</v>
      </c>
    </row>
    <row r="28" spans="1:11" ht="13.9" x14ac:dyDescent="0.25">
      <c r="A28" s="41">
        <v>23</v>
      </c>
    </row>
    <row r="29" spans="1:11" ht="13.9" x14ac:dyDescent="0.25">
      <c r="A29" s="41">
        <v>24</v>
      </c>
    </row>
    <row r="30" spans="1:11" x14ac:dyDescent="0.2">
      <c r="A30" s="41" t="s">
        <v>1362</v>
      </c>
    </row>
  </sheetData>
  <mergeCells count="1">
    <mergeCell ref="A2:H2"/>
  </mergeCells>
  <dataValidations count="2">
    <dataValidation type="list" allowBlank="1" showInputMessage="1" showErrorMessage="1" sqref="C6:C24">
      <formula1>$M$5:$M$14</formula1>
    </dataValidation>
    <dataValidation type="list" allowBlank="1" showInputMessage="1" showErrorMessage="1" sqref="E6:E24">
      <formula1>$P$5:$P$6</formula1>
    </dataValidation>
  </dataValidations>
  <pageMargins left="0.23622047244094491" right="0.23622047244094491" top="0.39370078740157483" bottom="0.39370078740157483" header="0.31496062992125984" footer="0.31496062992125984"/>
  <pageSetup paperSize="9"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100"/>
  <sheetViews>
    <sheetView showGridLines="0" topLeftCell="I1" zoomScaleNormal="100" zoomScalePageLayoutView="90" workbookViewId="0">
      <pane ySplit="8" topLeftCell="A9" activePane="bottomLeft" state="frozen"/>
      <selection activeCell="F30" sqref="F30"/>
      <selection pane="bottomLeft" activeCell="Q99" sqref="Q1:Q99"/>
    </sheetView>
  </sheetViews>
  <sheetFormatPr defaultColWidth="8.85546875" defaultRowHeight="14.25" x14ac:dyDescent="0.2"/>
  <cols>
    <col min="1" max="1" width="8.85546875" style="41"/>
    <col min="2" max="2" width="12.7109375" style="42" customWidth="1"/>
    <col min="3" max="3" width="52.28515625" style="41" customWidth="1"/>
    <col min="4" max="4" width="60.140625" style="41" customWidth="1"/>
    <col min="5" max="5" width="2.7109375" style="105" customWidth="1"/>
    <col min="6" max="7" width="11.42578125" style="46" customWidth="1"/>
    <col min="8" max="13" width="9.42578125" style="46" customWidth="1"/>
    <col min="14" max="14" width="3.42578125" style="41" customWidth="1"/>
    <col min="15" max="15" width="12.140625" style="46" customWidth="1"/>
    <col min="16" max="16" width="21.7109375" style="46" customWidth="1"/>
    <col min="17" max="17" width="3.42578125" style="433" customWidth="1"/>
    <col min="18" max="21" width="8.85546875" style="46"/>
    <col min="22" max="23" width="9.140625" style="46" customWidth="1"/>
    <col min="24" max="24" width="2.42578125" style="41" customWidth="1"/>
    <col min="25" max="28" width="8.85546875" style="46"/>
    <col min="29" max="30" width="9.140625" style="46" customWidth="1"/>
    <col min="31" max="31" width="4.85546875" style="48" customWidth="1"/>
    <col min="32" max="32" width="107.42578125" style="41" customWidth="1"/>
    <col min="33" max="16384" width="8.85546875" style="41"/>
  </cols>
  <sheetData>
    <row r="1" spans="1:32" ht="17.45" x14ac:dyDescent="0.3">
      <c r="A1" s="150" t="s">
        <v>1336</v>
      </c>
      <c r="B1" s="120"/>
      <c r="C1" s="42"/>
      <c r="D1" s="42"/>
      <c r="E1" s="454"/>
      <c r="F1" s="44"/>
      <c r="G1" s="44"/>
      <c r="O1" s="44"/>
      <c r="Q1" s="460"/>
    </row>
    <row r="2" spans="1:32" ht="13.9" x14ac:dyDescent="0.25">
      <c r="A2" s="41" t="s">
        <v>2022</v>
      </c>
      <c r="B2" s="120"/>
      <c r="C2" s="42"/>
      <c r="D2" s="42"/>
      <c r="E2" s="454"/>
      <c r="F2" s="44"/>
      <c r="G2" s="44"/>
      <c r="O2" s="44"/>
      <c r="Q2" s="460"/>
    </row>
    <row r="3" spans="1:32" ht="13.9" x14ac:dyDescent="0.25">
      <c r="A3" s="50" t="s">
        <v>2023</v>
      </c>
      <c r="B3" s="120"/>
      <c r="C3" s="42"/>
      <c r="D3" s="42"/>
      <c r="E3" s="454"/>
      <c r="F3" s="44"/>
      <c r="G3" s="44"/>
      <c r="O3" s="44"/>
      <c r="Q3" s="460"/>
    </row>
    <row r="4" spans="1:32" ht="13.9" x14ac:dyDescent="0.25">
      <c r="A4" s="52" t="s">
        <v>2008</v>
      </c>
      <c r="B4" s="120"/>
      <c r="C4" s="42"/>
      <c r="D4" s="42"/>
      <c r="E4" s="454"/>
      <c r="F4" s="44"/>
      <c r="G4" s="44"/>
      <c r="O4" s="44"/>
      <c r="Q4" s="460"/>
    </row>
    <row r="5" spans="1:32" ht="25.5" customHeight="1" thickBot="1" x14ac:dyDescent="0.3">
      <c r="A5" s="482" t="s">
        <v>1527</v>
      </c>
      <c r="B5" s="482"/>
      <c r="C5" s="482"/>
      <c r="D5" s="482"/>
      <c r="E5" s="455"/>
      <c r="F5" s="482" t="s">
        <v>1528</v>
      </c>
      <c r="G5" s="482"/>
      <c r="H5" s="482"/>
      <c r="I5" s="482"/>
      <c r="J5" s="482"/>
      <c r="K5" s="482"/>
      <c r="L5" s="482"/>
      <c r="M5" s="482"/>
      <c r="N5" s="482"/>
      <c r="O5" s="482"/>
      <c r="P5" s="482"/>
      <c r="Q5" s="460"/>
      <c r="R5" s="482" t="s">
        <v>1529</v>
      </c>
      <c r="S5" s="482"/>
      <c r="T5" s="482"/>
      <c r="U5" s="482"/>
      <c r="V5" s="482"/>
      <c r="W5" s="482"/>
      <c r="X5" s="482"/>
      <c r="Y5" s="482"/>
      <c r="Z5" s="482"/>
      <c r="AA5" s="482"/>
      <c r="AB5" s="482"/>
      <c r="AC5" s="482"/>
      <c r="AD5" s="482"/>
      <c r="AF5" s="54" t="s">
        <v>1530</v>
      </c>
    </row>
    <row r="6" spans="1:32" ht="33.75" customHeight="1" x14ac:dyDescent="0.2">
      <c r="A6" s="55"/>
      <c r="B6" s="55"/>
      <c r="C6" s="55"/>
      <c r="D6" s="484" t="s">
        <v>1487</v>
      </c>
      <c r="E6" s="456"/>
      <c r="F6" s="158" t="s">
        <v>1293</v>
      </c>
      <c r="G6" s="159" t="s">
        <v>1337</v>
      </c>
      <c r="H6" s="489" t="s">
        <v>1288</v>
      </c>
      <c r="I6" s="490"/>
      <c r="J6" s="490"/>
      <c r="K6" s="490"/>
      <c r="L6" s="490"/>
      <c r="M6" s="490"/>
      <c r="N6" s="160"/>
      <c r="O6" s="161" t="s">
        <v>1340</v>
      </c>
      <c r="P6" s="162" t="s">
        <v>1341</v>
      </c>
      <c r="Q6" s="460"/>
      <c r="R6" s="475" t="s">
        <v>1575</v>
      </c>
      <c r="S6" s="475"/>
      <c r="T6" s="475"/>
      <c r="U6" s="475"/>
      <c r="V6" s="475"/>
      <c r="W6" s="475"/>
      <c r="X6" s="160"/>
      <c r="Y6" s="475" t="s">
        <v>1576</v>
      </c>
      <c r="Z6" s="475"/>
      <c r="AA6" s="475"/>
      <c r="AB6" s="475"/>
      <c r="AC6" s="475"/>
      <c r="AD6" s="475"/>
      <c r="AE6" s="59"/>
      <c r="AF6" s="475" t="s">
        <v>1577</v>
      </c>
    </row>
    <row r="7" spans="1:32" ht="45" x14ac:dyDescent="0.2">
      <c r="A7" s="55"/>
      <c r="B7" s="55"/>
      <c r="C7" s="55"/>
      <c r="D7" s="485"/>
      <c r="E7" s="456"/>
      <c r="F7" s="158" t="s">
        <v>1287</v>
      </c>
      <c r="G7" s="158" t="s">
        <v>1338</v>
      </c>
      <c r="H7" s="159" t="s">
        <v>1399</v>
      </c>
      <c r="I7" s="489" t="s">
        <v>1333</v>
      </c>
      <c r="J7" s="489"/>
      <c r="K7" s="489"/>
      <c r="L7" s="489"/>
      <c r="M7" s="489"/>
      <c r="N7" s="160"/>
      <c r="O7" s="163" t="s">
        <v>1339</v>
      </c>
      <c r="P7" s="162" t="s">
        <v>1338</v>
      </c>
      <c r="Q7" s="460"/>
      <c r="R7" s="475"/>
      <c r="S7" s="475"/>
      <c r="T7" s="475"/>
      <c r="U7" s="475"/>
      <c r="V7" s="475"/>
      <c r="W7" s="475"/>
      <c r="X7" s="160"/>
      <c r="Y7" s="475"/>
      <c r="Z7" s="475"/>
      <c r="AA7" s="475"/>
      <c r="AB7" s="475"/>
      <c r="AC7" s="475"/>
      <c r="AD7" s="475"/>
      <c r="AE7" s="59"/>
      <c r="AF7" s="475"/>
    </row>
    <row r="8" spans="1:32" ht="26.25" customHeight="1" x14ac:dyDescent="0.25">
      <c r="A8" s="491" t="s">
        <v>1534</v>
      </c>
      <c r="B8" s="492"/>
      <c r="C8" s="492"/>
      <c r="D8" s="486"/>
      <c r="E8" s="457"/>
      <c r="F8" s="64" t="s">
        <v>1294</v>
      </c>
      <c r="G8" s="64" t="s">
        <v>1294</v>
      </c>
      <c r="H8" s="64" t="s">
        <v>1294</v>
      </c>
      <c r="I8" s="64" t="s">
        <v>1295</v>
      </c>
      <c r="J8" s="64" t="s">
        <v>1296</v>
      </c>
      <c r="K8" s="64" t="s">
        <v>1297</v>
      </c>
      <c r="L8" s="64" t="s">
        <v>1298</v>
      </c>
      <c r="M8" s="64" t="s">
        <v>1403</v>
      </c>
      <c r="N8" s="164"/>
      <c r="O8" s="165" t="s">
        <v>1403</v>
      </c>
      <c r="P8" s="165" t="s">
        <v>1403</v>
      </c>
      <c r="Q8" s="461"/>
      <c r="R8" s="166" t="s">
        <v>1289</v>
      </c>
      <c r="S8" s="166" t="s">
        <v>1290</v>
      </c>
      <c r="T8" s="166" t="s">
        <v>1291</v>
      </c>
      <c r="U8" s="166" t="s">
        <v>1292</v>
      </c>
      <c r="V8" s="166" t="s">
        <v>1404</v>
      </c>
      <c r="W8" s="166" t="s">
        <v>1405</v>
      </c>
      <c r="X8" s="164"/>
      <c r="Y8" s="166" t="s">
        <v>1289</v>
      </c>
      <c r="Z8" s="166" t="s">
        <v>1290</v>
      </c>
      <c r="AA8" s="166" t="s">
        <v>1291</v>
      </c>
      <c r="AB8" s="166" t="s">
        <v>1292</v>
      </c>
      <c r="AC8" s="166" t="s">
        <v>1404</v>
      </c>
      <c r="AD8" s="166" t="s">
        <v>1405</v>
      </c>
      <c r="AF8" s="167" t="s">
        <v>1406</v>
      </c>
    </row>
    <row r="9" spans="1:32" ht="13.9" x14ac:dyDescent="0.25">
      <c r="A9" s="493" t="s">
        <v>1259</v>
      </c>
      <c r="B9" s="494"/>
      <c r="C9" s="494"/>
      <c r="D9" s="168"/>
      <c r="E9" s="458"/>
      <c r="F9" s="69">
        <f>F10+F11</f>
        <v>0</v>
      </c>
      <c r="G9" s="169" t="str">
        <f>IF(ISERROR(SUM(F9/H9)),"-",SUM(F9/H9))</f>
        <v>-</v>
      </c>
      <c r="H9" s="69">
        <f t="shared" ref="H9:M9" si="0">H10+H11</f>
        <v>0</v>
      </c>
      <c r="I9" s="69">
        <f t="shared" si="0"/>
        <v>0</v>
      </c>
      <c r="J9" s="69">
        <f t="shared" si="0"/>
        <v>0</v>
      </c>
      <c r="K9" s="69">
        <f t="shared" si="0"/>
        <v>0</v>
      </c>
      <c r="L9" s="69">
        <f t="shared" si="0"/>
        <v>0</v>
      </c>
      <c r="M9" s="69">
        <f t="shared" si="0"/>
        <v>0</v>
      </c>
      <c r="O9" s="170" t="str">
        <f>IF(ISERROR(SUM(P9/M9)),"-",SUM(P9/M9))</f>
        <v>-</v>
      </c>
      <c r="P9" s="171">
        <f t="shared" ref="P9" si="1">P10+P11</f>
        <v>0</v>
      </c>
      <c r="Q9" s="460"/>
      <c r="R9" s="171">
        <f>IF(ISERROR(I9-H9),"-",SUM(I9-H9))</f>
        <v>0</v>
      </c>
      <c r="S9" s="171">
        <f t="shared" ref="S9:V9" si="2">IF(ISERROR(J9-I9),"-",SUM(J9-I9))</f>
        <v>0</v>
      </c>
      <c r="T9" s="171">
        <f t="shared" si="2"/>
        <v>0</v>
      </c>
      <c r="U9" s="171">
        <f t="shared" si="2"/>
        <v>0</v>
      </c>
      <c r="V9" s="171">
        <f t="shared" si="2"/>
        <v>0</v>
      </c>
      <c r="W9" s="171">
        <f>IF(ISERROR(M9-H9),"-",SUM(M9-H9))</f>
        <v>0</v>
      </c>
      <c r="Y9" s="172" t="str">
        <f>IF(ISERROR(SUM(R9/H9)),"-",SUM(R9/H9))</f>
        <v>-</v>
      </c>
      <c r="Z9" s="172" t="str">
        <f t="shared" ref="Z9:AC9" si="3">IF(ISERROR(SUM(S9/I9)),"-",SUM(S9/I9))</f>
        <v>-</v>
      </c>
      <c r="AA9" s="172" t="str">
        <f t="shared" si="3"/>
        <v>-</v>
      </c>
      <c r="AB9" s="172" t="str">
        <f t="shared" si="3"/>
        <v>-</v>
      </c>
      <c r="AC9" s="172" t="str">
        <f t="shared" si="3"/>
        <v>-</v>
      </c>
      <c r="AD9" s="173" t="str">
        <f>IF(ISERROR(SUM(W9/H9)),"-",SUM(W9/H9))</f>
        <v>-</v>
      </c>
      <c r="AF9" s="174"/>
    </row>
    <row r="10" spans="1:32" ht="13.9" x14ac:dyDescent="0.25">
      <c r="B10" s="487" t="s">
        <v>0</v>
      </c>
      <c r="C10" s="488"/>
      <c r="D10" s="175"/>
      <c r="E10" s="458"/>
      <c r="F10" s="171">
        <f>F13+F31+F62+F67+F75</f>
        <v>0</v>
      </c>
      <c r="G10" s="176" t="str">
        <f t="shared" ref="G10:G11" si="4">IF(ISERROR(SUM(F10/H10)),"-",SUM(F10/H10))</f>
        <v>-</v>
      </c>
      <c r="H10" s="171">
        <f>H13+H31+H62+H67+H75</f>
        <v>0</v>
      </c>
      <c r="I10" s="171">
        <f t="shared" ref="I10:M10" si="5">I13+I31+I62+I67+I75</f>
        <v>0</v>
      </c>
      <c r="J10" s="171">
        <f t="shared" si="5"/>
        <v>0</v>
      </c>
      <c r="K10" s="171">
        <f t="shared" si="5"/>
        <v>0</v>
      </c>
      <c r="L10" s="171">
        <f t="shared" si="5"/>
        <v>0</v>
      </c>
      <c r="M10" s="171">
        <f t="shared" si="5"/>
        <v>0</v>
      </c>
      <c r="O10" s="170" t="str">
        <f t="shared" ref="O10:O11" si="6">IF(ISERROR(SUM(P10/M10)),"-",SUM(P10/M10))</f>
        <v>-</v>
      </c>
      <c r="P10" s="171">
        <f t="shared" ref="P10" si="7">P13+P31+P62+P67+P75</f>
        <v>0</v>
      </c>
      <c r="Q10" s="460"/>
      <c r="R10" s="171">
        <f t="shared" ref="R10:R11" si="8">IF(ISERROR(I10-H10),"-",SUM(I10-H10))</f>
        <v>0</v>
      </c>
      <c r="S10" s="171">
        <f t="shared" ref="S10:S11" si="9">IF(ISERROR(J10-I10),"-",SUM(J10-I10))</f>
        <v>0</v>
      </c>
      <c r="T10" s="171">
        <f t="shared" ref="T10:T11" si="10">IF(ISERROR(K10-J10),"-",SUM(K10-J10))</f>
        <v>0</v>
      </c>
      <c r="U10" s="171">
        <f t="shared" ref="U10:U11" si="11">IF(ISERROR(L10-K10),"-",SUM(L10-K10))</f>
        <v>0</v>
      </c>
      <c r="V10" s="171">
        <f t="shared" ref="V10:V11" si="12">IF(ISERROR(M10-L10),"-",SUM(M10-L10))</f>
        <v>0</v>
      </c>
      <c r="W10" s="171">
        <f t="shared" ref="W10:W11" si="13">IF(ISERROR(M10-H10),"-",SUM(M10-H10))</f>
        <v>0</v>
      </c>
      <c r="Y10" s="172" t="str">
        <f t="shared" ref="Y10:Y11" si="14">IF(ISERROR(SUM(R10/H10)),"-",SUM(R10/H10))</f>
        <v>-</v>
      </c>
      <c r="Z10" s="172" t="str">
        <f t="shared" ref="Z10:Z11" si="15">IF(ISERROR(SUM(S10/I10)),"-",SUM(S10/I10))</f>
        <v>-</v>
      </c>
      <c r="AA10" s="172" t="str">
        <f t="shared" ref="AA10:AA11" si="16">IF(ISERROR(SUM(T10/J10)),"-",SUM(T10/J10))</f>
        <v>-</v>
      </c>
      <c r="AB10" s="172" t="str">
        <f t="shared" ref="AB10:AB11" si="17">IF(ISERROR(SUM(U10/K10)),"-",SUM(U10/K10))</f>
        <v>-</v>
      </c>
      <c r="AC10" s="172" t="str">
        <f t="shared" ref="AC10:AC11" si="18">IF(ISERROR(SUM(V10/L10)),"-",SUM(V10/L10))</f>
        <v>-</v>
      </c>
      <c r="AD10" s="173" t="str">
        <f t="shared" ref="AD10:AD11" si="19">IF(ISERROR(SUM(W10/H10)),"-",SUM(W10/H10))</f>
        <v>-</v>
      </c>
      <c r="AF10" s="174"/>
    </row>
    <row r="11" spans="1:32" s="164" customFormat="1" ht="13.9" x14ac:dyDescent="0.25">
      <c r="A11" s="41"/>
      <c r="B11" s="487" t="s">
        <v>1260</v>
      </c>
      <c r="C11" s="488"/>
      <c r="D11" s="175"/>
      <c r="E11" s="458"/>
      <c r="F11" s="171">
        <f>F77+F82</f>
        <v>0</v>
      </c>
      <c r="G11" s="176" t="str">
        <f t="shared" si="4"/>
        <v>-</v>
      </c>
      <c r="H11" s="171">
        <f>H77+H82</f>
        <v>0</v>
      </c>
      <c r="I11" s="171">
        <f t="shared" ref="I11:M11" si="20">I77+I82</f>
        <v>0</v>
      </c>
      <c r="J11" s="171">
        <f t="shared" si="20"/>
        <v>0</v>
      </c>
      <c r="K11" s="171">
        <f t="shared" si="20"/>
        <v>0</v>
      </c>
      <c r="L11" s="171">
        <f t="shared" si="20"/>
        <v>0</v>
      </c>
      <c r="M11" s="171">
        <f t="shared" si="20"/>
        <v>0</v>
      </c>
      <c r="N11" s="41"/>
      <c r="O11" s="170" t="str">
        <f t="shared" si="6"/>
        <v>-</v>
      </c>
      <c r="P11" s="171">
        <f t="shared" ref="P11" si="21">P77+P82</f>
        <v>0</v>
      </c>
      <c r="Q11" s="460"/>
      <c r="R11" s="171">
        <f t="shared" si="8"/>
        <v>0</v>
      </c>
      <c r="S11" s="171">
        <f t="shared" si="9"/>
        <v>0</v>
      </c>
      <c r="T11" s="171">
        <f t="shared" si="10"/>
        <v>0</v>
      </c>
      <c r="U11" s="171">
        <f t="shared" si="11"/>
        <v>0</v>
      </c>
      <c r="V11" s="171">
        <f t="shared" si="12"/>
        <v>0</v>
      </c>
      <c r="W11" s="171">
        <f t="shared" si="13"/>
        <v>0</v>
      </c>
      <c r="X11" s="41"/>
      <c r="Y11" s="172" t="str">
        <f t="shared" si="14"/>
        <v>-</v>
      </c>
      <c r="Z11" s="172" t="str">
        <f t="shared" si="15"/>
        <v>-</v>
      </c>
      <c r="AA11" s="172" t="str">
        <f t="shared" si="16"/>
        <v>-</v>
      </c>
      <c r="AB11" s="172" t="str">
        <f t="shared" si="17"/>
        <v>-</v>
      </c>
      <c r="AC11" s="172" t="str">
        <f t="shared" si="18"/>
        <v>-</v>
      </c>
      <c r="AD11" s="173" t="str">
        <f t="shared" si="19"/>
        <v>-</v>
      </c>
      <c r="AE11" s="63"/>
      <c r="AF11" s="174"/>
    </row>
    <row r="12" spans="1:32" ht="15" customHeight="1" x14ac:dyDescent="0.25">
      <c r="B12" s="177"/>
      <c r="D12" s="178"/>
      <c r="E12" s="458"/>
      <c r="F12" s="179"/>
      <c r="G12" s="180"/>
      <c r="H12" s="179"/>
      <c r="I12" s="179"/>
      <c r="J12" s="179"/>
      <c r="K12" s="179"/>
      <c r="L12" s="179"/>
      <c r="M12" s="179"/>
      <c r="O12" s="181"/>
      <c r="Q12" s="460"/>
      <c r="AD12" s="182"/>
    </row>
    <row r="13" spans="1:32" ht="15" x14ac:dyDescent="0.25">
      <c r="A13" s="477" t="s">
        <v>1278</v>
      </c>
      <c r="B13" s="478"/>
      <c r="C13" s="183" t="s">
        <v>466</v>
      </c>
      <c r="D13" s="184"/>
      <c r="E13" s="458"/>
      <c r="F13" s="185">
        <f>SUM(F14:F23)</f>
        <v>0</v>
      </c>
      <c r="G13" s="176" t="str">
        <f t="shared" ref="G13:G23" si="22">IF(ISERROR(SUM(F13/H13)),"-",SUM(F13/H13))</f>
        <v>-</v>
      </c>
      <c r="H13" s="185">
        <f>SUM(H14:H23)</f>
        <v>0</v>
      </c>
      <c r="I13" s="185">
        <f t="shared" ref="I13:M13" si="23">SUM(I14:I23)</f>
        <v>0</v>
      </c>
      <c r="J13" s="185">
        <f t="shared" si="23"/>
        <v>0</v>
      </c>
      <c r="K13" s="185">
        <f t="shared" si="23"/>
        <v>0</v>
      </c>
      <c r="L13" s="185">
        <f t="shared" si="23"/>
        <v>0</v>
      </c>
      <c r="M13" s="185">
        <f t="shared" si="23"/>
        <v>0</v>
      </c>
      <c r="O13" s="170" t="str">
        <f>IF(ISERROR(SUM(P13/M13)),"-",SUM(P13/M13))</f>
        <v>-</v>
      </c>
      <c r="P13" s="171">
        <f>SUM(P14:P23)</f>
        <v>0</v>
      </c>
      <c r="Q13" s="460"/>
      <c r="R13" s="171">
        <f>IF(ISERROR(I13-H13),"-",SUM(I13-H13))</f>
        <v>0</v>
      </c>
      <c r="S13" s="171">
        <f t="shared" ref="S13:S15" si="24">IF(ISERROR(J13-I13),"-",SUM(J13-I13))</f>
        <v>0</v>
      </c>
      <c r="T13" s="171">
        <f t="shared" ref="T13:T15" si="25">IF(ISERROR(K13-J13),"-",SUM(K13-J13))</f>
        <v>0</v>
      </c>
      <c r="U13" s="171">
        <f t="shared" ref="U13:U15" si="26">IF(ISERROR(L13-K13),"-",SUM(L13-K13))</f>
        <v>0</v>
      </c>
      <c r="V13" s="171">
        <f t="shared" ref="V13:V15" si="27">IF(ISERROR(M13-L13),"-",SUM(M13-L13))</f>
        <v>0</v>
      </c>
      <c r="W13" s="171">
        <f>IF(ISERROR(M13-H13),"-",SUM(M13-H13))</f>
        <v>0</v>
      </c>
      <c r="Y13" s="172" t="str">
        <f>IF(ISERROR(SUM(R13/H13)),"-",SUM(R13/H13))</f>
        <v>-</v>
      </c>
      <c r="Z13" s="172" t="str">
        <f t="shared" ref="Z13:Z15" si="28">IF(ISERROR(SUM(S13/I13)),"-",SUM(S13/I13))</f>
        <v>-</v>
      </c>
      <c r="AA13" s="172" t="str">
        <f t="shared" ref="AA13:AA15" si="29">IF(ISERROR(SUM(T13/J13)),"-",SUM(T13/J13))</f>
        <v>-</v>
      </c>
      <c r="AB13" s="172" t="str">
        <f t="shared" ref="AB13:AB15" si="30">IF(ISERROR(SUM(U13/K13)),"-",SUM(U13/K13))</f>
        <v>-</v>
      </c>
      <c r="AC13" s="172" t="str">
        <f t="shared" ref="AC13:AC15" si="31">IF(ISERROR(SUM(V13/L13)),"-",SUM(V13/L13))</f>
        <v>-</v>
      </c>
      <c r="AD13" s="173" t="str">
        <f>IF(ISERROR(SUM(W13/H13)),"-",SUM(W13/H13))</f>
        <v>-</v>
      </c>
      <c r="AF13" s="174"/>
    </row>
    <row r="14" spans="1:32" ht="15" x14ac:dyDescent="0.25">
      <c r="A14" s="477"/>
      <c r="B14" s="478"/>
      <c r="C14" s="186" t="s">
        <v>1444</v>
      </c>
      <c r="D14" s="187" t="s">
        <v>1491</v>
      </c>
      <c r="E14" s="458"/>
      <c r="F14" s="188"/>
      <c r="G14" s="176" t="str">
        <f t="shared" si="22"/>
        <v>-</v>
      </c>
      <c r="H14" s="188"/>
      <c r="I14" s="188"/>
      <c r="J14" s="188"/>
      <c r="K14" s="188"/>
      <c r="L14" s="188"/>
      <c r="M14" s="188"/>
      <c r="O14" s="189">
        <v>0.45</v>
      </c>
      <c r="P14" s="171">
        <f>M14*O14</f>
        <v>0</v>
      </c>
      <c r="Q14" s="460"/>
      <c r="R14" s="171">
        <f t="shared" ref="R14:R15" si="32">IF(ISERROR(I14-H14),"-",SUM(I14-H14))</f>
        <v>0</v>
      </c>
      <c r="S14" s="171">
        <f t="shared" si="24"/>
        <v>0</v>
      </c>
      <c r="T14" s="171">
        <f t="shared" si="25"/>
        <v>0</v>
      </c>
      <c r="U14" s="171">
        <f t="shared" si="26"/>
        <v>0</v>
      </c>
      <c r="V14" s="171">
        <f t="shared" si="27"/>
        <v>0</v>
      </c>
      <c r="W14" s="171">
        <f t="shared" ref="W14:W15" si="33">IF(ISERROR(M14-H14),"-",SUM(M14-H14))</f>
        <v>0</v>
      </c>
      <c r="Y14" s="172" t="str">
        <f t="shared" ref="Y14:Y15" si="34">IF(ISERROR(SUM(R14/H14)),"-",SUM(R14/H14))</f>
        <v>-</v>
      </c>
      <c r="Z14" s="172" t="str">
        <f t="shared" si="28"/>
        <v>-</v>
      </c>
      <c r="AA14" s="172" t="str">
        <f t="shared" si="29"/>
        <v>-</v>
      </c>
      <c r="AB14" s="172" t="str">
        <f t="shared" si="30"/>
        <v>-</v>
      </c>
      <c r="AC14" s="172" t="str">
        <f t="shared" si="31"/>
        <v>-</v>
      </c>
      <c r="AD14" s="173" t="str">
        <f t="shared" ref="AD14:AD15" si="35">IF(ISERROR(SUM(W14/H14)),"-",SUM(W14/H14))</f>
        <v>-</v>
      </c>
      <c r="AF14" s="174"/>
    </row>
    <row r="15" spans="1:32" ht="15" x14ac:dyDescent="0.25">
      <c r="A15" s="477"/>
      <c r="B15" s="478"/>
      <c r="C15" s="186" t="s">
        <v>1437</v>
      </c>
      <c r="D15" s="187" t="s">
        <v>1492</v>
      </c>
      <c r="E15" s="458"/>
      <c r="F15" s="188"/>
      <c r="G15" s="176" t="str">
        <f t="shared" si="22"/>
        <v>-</v>
      </c>
      <c r="H15" s="188"/>
      <c r="I15" s="188"/>
      <c r="J15" s="188"/>
      <c r="K15" s="188"/>
      <c r="L15" s="188"/>
      <c r="M15" s="188"/>
      <c r="O15" s="189"/>
      <c r="P15" s="171">
        <f t="shared" ref="P15:P23" si="36">M15*O15</f>
        <v>0</v>
      </c>
      <c r="Q15" s="460"/>
      <c r="R15" s="171">
        <f t="shared" si="32"/>
        <v>0</v>
      </c>
      <c r="S15" s="171">
        <f t="shared" si="24"/>
        <v>0</v>
      </c>
      <c r="T15" s="171">
        <f t="shared" si="25"/>
        <v>0</v>
      </c>
      <c r="U15" s="171">
        <f t="shared" si="26"/>
        <v>0</v>
      </c>
      <c r="V15" s="171">
        <f t="shared" si="27"/>
        <v>0</v>
      </c>
      <c r="W15" s="171">
        <f t="shared" si="33"/>
        <v>0</v>
      </c>
      <c r="Y15" s="172" t="str">
        <f t="shared" si="34"/>
        <v>-</v>
      </c>
      <c r="Z15" s="172" t="str">
        <f t="shared" si="28"/>
        <v>-</v>
      </c>
      <c r="AA15" s="172" t="str">
        <f t="shared" si="29"/>
        <v>-</v>
      </c>
      <c r="AB15" s="172" t="str">
        <f t="shared" si="30"/>
        <v>-</v>
      </c>
      <c r="AC15" s="172" t="str">
        <f t="shared" si="31"/>
        <v>-</v>
      </c>
      <c r="AD15" s="173" t="str">
        <f t="shared" si="35"/>
        <v>-</v>
      </c>
      <c r="AF15" s="174"/>
    </row>
    <row r="16" spans="1:32" ht="15" x14ac:dyDescent="0.25">
      <c r="A16" s="477"/>
      <c r="B16" s="478"/>
      <c r="C16" s="186" t="s">
        <v>1438</v>
      </c>
      <c r="D16" s="187" t="s">
        <v>1493</v>
      </c>
      <c r="E16" s="458"/>
      <c r="F16" s="190"/>
      <c r="G16" s="176" t="str">
        <f t="shared" si="22"/>
        <v>-</v>
      </c>
      <c r="H16" s="190"/>
      <c r="I16" s="190"/>
      <c r="J16" s="190"/>
      <c r="K16" s="190"/>
      <c r="L16" s="190"/>
      <c r="M16" s="190"/>
      <c r="O16" s="191"/>
      <c r="P16" s="171">
        <f t="shared" si="36"/>
        <v>0</v>
      </c>
      <c r="Q16" s="460"/>
      <c r="R16" s="171">
        <f t="shared" ref="R16:R17" si="37">IF(ISERROR(I16-H16),"-",SUM(I16-H16))</f>
        <v>0</v>
      </c>
      <c r="S16" s="171">
        <f t="shared" ref="S16:S17" si="38">IF(ISERROR(J16-I16),"-",SUM(J16-I16))</f>
        <v>0</v>
      </c>
      <c r="T16" s="171">
        <f t="shared" ref="T16:T17" si="39">IF(ISERROR(K16-J16),"-",SUM(K16-J16))</f>
        <v>0</v>
      </c>
      <c r="U16" s="171">
        <f t="shared" ref="U16:U17" si="40">IF(ISERROR(L16-K16),"-",SUM(L16-K16))</f>
        <v>0</v>
      </c>
      <c r="V16" s="171">
        <f t="shared" ref="V16:V17" si="41">IF(ISERROR(M16-L16),"-",SUM(M16-L16))</f>
        <v>0</v>
      </c>
      <c r="W16" s="171">
        <f t="shared" ref="W16:W17" si="42">IF(ISERROR(M16-H16),"-",SUM(M16-H16))</f>
        <v>0</v>
      </c>
      <c r="Y16" s="172" t="str">
        <f t="shared" ref="Y16:Y17" si="43">IF(ISERROR(SUM(R16/H16)),"-",SUM(R16/H16))</f>
        <v>-</v>
      </c>
      <c r="Z16" s="172" t="str">
        <f t="shared" ref="Z16:Z17" si="44">IF(ISERROR(SUM(S16/I16)),"-",SUM(S16/I16))</f>
        <v>-</v>
      </c>
      <c r="AA16" s="172" t="str">
        <f t="shared" ref="AA16:AA17" si="45">IF(ISERROR(SUM(T16/J16)),"-",SUM(T16/J16))</f>
        <v>-</v>
      </c>
      <c r="AB16" s="172" t="str">
        <f t="shared" ref="AB16:AB17" si="46">IF(ISERROR(SUM(U16/K16)),"-",SUM(U16/K16))</f>
        <v>-</v>
      </c>
      <c r="AC16" s="172" t="str">
        <f t="shared" ref="AC16:AC17" si="47">IF(ISERROR(SUM(V16/L16)),"-",SUM(V16/L16))</f>
        <v>-</v>
      </c>
      <c r="AD16" s="173" t="str">
        <f t="shared" ref="AD16:AD17" si="48">IF(ISERROR(SUM(W16/H16)),"-",SUM(W16/H16))</f>
        <v>-</v>
      </c>
      <c r="AF16" s="174"/>
    </row>
    <row r="17" spans="1:32" ht="15" x14ac:dyDescent="0.25">
      <c r="A17" s="477"/>
      <c r="B17" s="478"/>
      <c r="C17" s="186" t="s">
        <v>1439</v>
      </c>
      <c r="D17" s="187" t="s">
        <v>1494</v>
      </c>
      <c r="E17" s="458"/>
      <c r="F17" s="190"/>
      <c r="G17" s="176" t="str">
        <f t="shared" si="22"/>
        <v>-</v>
      </c>
      <c r="H17" s="190"/>
      <c r="I17" s="190"/>
      <c r="J17" s="190"/>
      <c r="K17" s="190"/>
      <c r="L17" s="190"/>
      <c r="M17" s="190"/>
      <c r="O17" s="191"/>
      <c r="P17" s="171">
        <f t="shared" si="36"/>
        <v>0</v>
      </c>
      <c r="Q17" s="460"/>
      <c r="R17" s="171">
        <f t="shared" si="37"/>
        <v>0</v>
      </c>
      <c r="S17" s="171">
        <f t="shared" si="38"/>
        <v>0</v>
      </c>
      <c r="T17" s="171">
        <f t="shared" si="39"/>
        <v>0</v>
      </c>
      <c r="U17" s="171">
        <f t="shared" si="40"/>
        <v>0</v>
      </c>
      <c r="V17" s="171">
        <f t="shared" si="41"/>
        <v>0</v>
      </c>
      <c r="W17" s="171">
        <f t="shared" si="42"/>
        <v>0</v>
      </c>
      <c r="Y17" s="172" t="str">
        <f t="shared" si="43"/>
        <v>-</v>
      </c>
      <c r="Z17" s="172" t="str">
        <f t="shared" si="44"/>
        <v>-</v>
      </c>
      <c r="AA17" s="172" t="str">
        <f t="shared" si="45"/>
        <v>-</v>
      </c>
      <c r="AB17" s="172" t="str">
        <f t="shared" si="46"/>
        <v>-</v>
      </c>
      <c r="AC17" s="172" t="str">
        <f t="shared" si="47"/>
        <v>-</v>
      </c>
      <c r="AD17" s="173" t="str">
        <f t="shared" si="48"/>
        <v>-</v>
      </c>
      <c r="AF17" s="174"/>
    </row>
    <row r="18" spans="1:32" ht="28.5" x14ac:dyDescent="0.25">
      <c r="A18" s="477"/>
      <c r="B18" s="478"/>
      <c r="C18" s="192" t="s">
        <v>1488</v>
      </c>
      <c r="D18" s="193" t="s">
        <v>1490</v>
      </c>
      <c r="E18" s="458"/>
      <c r="F18" s="188"/>
      <c r="G18" s="176" t="str">
        <f t="shared" si="22"/>
        <v>-</v>
      </c>
      <c r="H18" s="188"/>
      <c r="I18" s="188"/>
      <c r="J18" s="188"/>
      <c r="K18" s="188"/>
      <c r="L18" s="188"/>
      <c r="M18" s="188"/>
      <c r="O18" s="189"/>
      <c r="P18" s="171">
        <f t="shared" si="36"/>
        <v>0</v>
      </c>
      <c r="Q18" s="460"/>
      <c r="R18" s="171">
        <f t="shared" ref="R18:R21" si="49">IF(ISERROR(I18-H18),"-",SUM(I18-H18))</f>
        <v>0</v>
      </c>
      <c r="S18" s="171">
        <f t="shared" ref="S18:S21" si="50">IF(ISERROR(J18-I18),"-",SUM(J18-I18))</f>
        <v>0</v>
      </c>
      <c r="T18" s="171">
        <f t="shared" ref="T18:T21" si="51">IF(ISERROR(K18-J18),"-",SUM(K18-J18))</f>
        <v>0</v>
      </c>
      <c r="U18" s="171">
        <f t="shared" ref="U18:U21" si="52">IF(ISERROR(L18-K18),"-",SUM(L18-K18))</f>
        <v>0</v>
      </c>
      <c r="V18" s="171">
        <f t="shared" ref="V18:V21" si="53">IF(ISERROR(M18-L18),"-",SUM(M18-L18))</f>
        <v>0</v>
      </c>
      <c r="W18" s="171">
        <f t="shared" ref="W18:W21" si="54">IF(ISERROR(M18-H18),"-",SUM(M18-H18))</f>
        <v>0</v>
      </c>
      <c r="Y18" s="172" t="str">
        <f t="shared" ref="Y18:Y21" si="55">IF(ISERROR(SUM(R18/H18)),"-",SUM(R18/H18))</f>
        <v>-</v>
      </c>
      <c r="Z18" s="172" t="str">
        <f t="shared" ref="Z18:Z21" si="56">IF(ISERROR(SUM(S18/I18)),"-",SUM(S18/I18))</f>
        <v>-</v>
      </c>
      <c r="AA18" s="172" t="str">
        <f t="shared" ref="AA18:AA21" si="57">IF(ISERROR(SUM(T18/J18)),"-",SUM(T18/J18))</f>
        <v>-</v>
      </c>
      <c r="AB18" s="172" t="str">
        <f t="shared" ref="AB18:AB21" si="58">IF(ISERROR(SUM(U18/K18)),"-",SUM(U18/K18))</f>
        <v>-</v>
      </c>
      <c r="AC18" s="172" t="str">
        <f t="shared" ref="AC18:AC21" si="59">IF(ISERROR(SUM(V18/L18)),"-",SUM(V18/L18))</f>
        <v>-</v>
      </c>
      <c r="AD18" s="173" t="str">
        <f t="shared" ref="AD18:AD21" si="60">IF(ISERROR(SUM(W18/H18)),"-",SUM(W18/H18))</f>
        <v>-</v>
      </c>
      <c r="AF18" s="174"/>
    </row>
    <row r="19" spans="1:32" ht="15" x14ac:dyDescent="0.25">
      <c r="A19" s="477"/>
      <c r="B19" s="478"/>
      <c r="C19" s="186" t="s">
        <v>1447</v>
      </c>
      <c r="D19" s="187" t="s">
        <v>1489</v>
      </c>
      <c r="E19" s="458"/>
      <c r="F19" s="188"/>
      <c r="G19" s="176" t="str">
        <f t="shared" si="22"/>
        <v>-</v>
      </c>
      <c r="H19" s="188"/>
      <c r="I19" s="188"/>
      <c r="J19" s="188"/>
      <c r="K19" s="188"/>
      <c r="L19" s="188"/>
      <c r="M19" s="188"/>
      <c r="O19" s="189"/>
      <c r="P19" s="171">
        <f t="shared" si="36"/>
        <v>0</v>
      </c>
      <c r="Q19" s="460"/>
      <c r="R19" s="171">
        <f t="shared" si="49"/>
        <v>0</v>
      </c>
      <c r="S19" s="171">
        <f t="shared" si="50"/>
        <v>0</v>
      </c>
      <c r="T19" s="171">
        <f t="shared" si="51"/>
        <v>0</v>
      </c>
      <c r="U19" s="171">
        <f t="shared" si="52"/>
        <v>0</v>
      </c>
      <c r="V19" s="171">
        <f t="shared" si="53"/>
        <v>0</v>
      </c>
      <c r="W19" s="171">
        <f t="shared" si="54"/>
        <v>0</v>
      </c>
      <c r="Y19" s="172" t="str">
        <f t="shared" si="55"/>
        <v>-</v>
      </c>
      <c r="Z19" s="172" t="str">
        <f t="shared" si="56"/>
        <v>-</v>
      </c>
      <c r="AA19" s="172" t="str">
        <f t="shared" si="57"/>
        <v>-</v>
      </c>
      <c r="AB19" s="172" t="str">
        <f t="shared" si="58"/>
        <v>-</v>
      </c>
      <c r="AC19" s="172" t="str">
        <f t="shared" si="59"/>
        <v>-</v>
      </c>
      <c r="AD19" s="173" t="str">
        <f t="shared" si="60"/>
        <v>-</v>
      </c>
      <c r="AF19" s="174"/>
    </row>
    <row r="20" spans="1:32" ht="15" x14ac:dyDescent="0.25">
      <c r="A20" s="477"/>
      <c r="B20" s="478"/>
      <c r="C20" s="186" t="s">
        <v>1445</v>
      </c>
      <c r="D20" s="187" t="s">
        <v>1495</v>
      </c>
      <c r="E20" s="458"/>
      <c r="F20" s="188"/>
      <c r="G20" s="176" t="str">
        <f t="shared" si="22"/>
        <v>-</v>
      </c>
      <c r="H20" s="188"/>
      <c r="I20" s="188"/>
      <c r="J20" s="188"/>
      <c r="K20" s="188"/>
      <c r="L20" s="188"/>
      <c r="M20" s="188"/>
      <c r="O20" s="189"/>
      <c r="P20" s="171">
        <f t="shared" si="36"/>
        <v>0</v>
      </c>
      <c r="Q20" s="460"/>
      <c r="R20" s="171">
        <f t="shared" si="49"/>
        <v>0</v>
      </c>
      <c r="S20" s="171">
        <f t="shared" si="50"/>
        <v>0</v>
      </c>
      <c r="T20" s="171">
        <f t="shared" si="51"/>
        <v>0</v>
      </c>
      <c r="U20" s="171">
        <f t="shared" si="52"/>
        <v>0</v>
      </c>
      <c r="V20" s="171">
        <f t="shared" si="53"/>
        <v>0</v>
      </c>
      <c r="W20" s="171">
        <f t="shared" si="54"/>
        <v>0</v>
      </c>
      <c r="Y20" s="172" t="str">
        <f t="shared" si="55"/>
        <v>-</v>
      </c>
      <c r="Z20" s="172" t="str">
        <f t="shared" si="56"/>
        <v>-</v>
      </c>
      <c r="AA20" s="172" t="str">
        <f t="shared" si="57"/>
        <v>-</v>
      </c>
      <c r="AB20" s="172" t="str">
        <f t="shared" si="58"/>
        <v>-</v>
      </c>
      <c r="AC20" s="172" t="str">
        <f t="shared" si="59"/>
        <v>-</v>
      </c>
      <c r="AD20" s="173" t="str">
        <f t="shared" si="60"/>
        <v>-</v>
      </c>
      <c r="AF20" s="174"/>
    </row>
    <row r="21" spans="1:32" ht="15" x14ac:dyDescent="0.25">
      <c r="A21" s="477"/>
      <c r="B21" s="478"/>
      <c r="C21" s="186" t="s">
        <v>1446</v>
      </c>
      <c r="D21" s="187" t="s">
        <v>1496</v>
      </c>
      <c r="E21" s="458"/>
      <c r="F21" s="188"/>
      <c r="G21" s="176" t="str">
        <f t="shared" si="22"/>
        <v>-</v>
      </c>
      <c r="H21" s="188"/>
      <c r="I21" s="188"/>
      <c r="J21" s="188"/>
      <c r="K21" s="188"/>
      <c r="L21" s="188"/>
      <c r="M21" s="188"/>
      <c r="O21" s="189"/>
      <c r="P21" s="171">
        <f t="shared" si="36"/>
        <v>0</v>
      </c>
      <c r="Q21" s="460"/>
      <c r="R21" s="171">
        <f t="shared" si="49"/>
        <v>0</v>
      </c>
      <c r="S21" s="171">
        <f t="shared" si="50"/>
        <v>0</v>
      </c>
      <c r="T21" s="171">
        <f t="shared" si="51"/>
        <v>0</v>
      </c>
      <c r="U21" s="171">
        <f t="shared" si="52"/>
        <v>0</v>
      </c>
      <c r="V21" s="171">
        <f t="shared" si="53"/>
        <v>0</v>
      </c>
      <c r="W21" s="171">
        <f t="shared" si="54"/>
        <v>0</v>
      </c>
      <c r="Y21" s="172" t="str">
        <f t="shared" si="55"/>
        <v>-</v>
      </c>
      <c r="Z21" s="172" t="str">
        <f t="shared" si="56"/>
        <v>-</v>
      </c>
      <c r="AA21" s="172" t="str">
        <f t="shared" si="57"/>
        <v>-</v>
      </c>
      <c r="AB21" s="172" t="str">
        <f t="shared" si="58"/>
        <v>-</v>
      </c>
      <c r="AC21" s="172" t="str">
        <f t="shared" si="59"/>
        <v>-</v>
      </c>
      <c r="AD21" s="173" t="str">
        <f t="shared" si="60"/>
        <v>-</v>
      </c>
      <c r="AF21" s="174"/>
    </row>
    <row r="22" spans="1:32" ht="15" x14ac:dyDescent="0.25">
      <c r="A22" s="477"/>
      <c r="B22" s="478"/>
      <c r="C22" s="186" t="s">
        <v>1454</v>
      </c>
      <c r="D22" s="187" t="s">
        <v>1497</v>
      </c>
      <c r="E22" s="458"/>
      <c r="F22" s="190"/>
      <c r="G22" s="176" t="str">
        <f t="shared" si="22"/>
        <v>-</v>
      </c>
      <c r="H22" s="190"/>
      <c r="I22" s="190"/>
      <c r="J22" s="190"/>
      <c r="K22" s="190"/>
      <c r="L22" s="190"/>
      <c r="M22" s="190"/>
      <c r="O22" s="191"/>
      <c r="P22" s="171">
        <f t="shared" si="36"/>
        <v>0</v>
      </c>
      <c r="Q22" s="460"/>
      <c r="R22" s="171">
        <f t="shared" ref="R22" si="61">IF(ISERROR(I22-H22),"-",SUM(I22-H22))</f>
        <v>0</v>
      </c>
      <c r="S22" s="171">
        <f t="shared" ref="S22" si="62">IF(ISERROR(J22-I22),"-",SUM(J22-I22))</f>
        <v>0</v>
      </c>
      <c r="T22" s="171">
        <f t="shared" ref="T22" si="63">IF(ISERROR(K22-J22),"-",SUM(K22-J22))</f>
        <v>0</v>
      </c>
      <c r="U22" s="171">
        <f t="shared" ref="U22" si="64">IF(ISERROR(L22-K22),"-",SUM(L22-K22))</f>
        <v>0</v>
      </c>
      <c r="V22" s="171">
        <f t="shared" ref="V22" si="65">IF(ISERROR(M22-L22),"-",SUM(M22-L22))</f>
        <v>0</v>
      </c>
      <c r="W22" s="171">
        <f t="shared" ref="W22" si="66">IF(ISERROR(M22-H22),"-",SUM(M22-H22))</f>
        <v>0</v>
      </c>
      <c r="Y22" s="172" t="str">
        <f t="shared" ref="Y22" si="67">IF(ISERROR(SUM(R22/H22)),"-",SUM(R22/H22))</f>
        <v>-</v>
      </c>
      <c r="Z22" s="172" t="str">
        <f t="shared" ref="Z22" si="68">IF(ISERROR(SUM(S22/I22)),"-",SUM(S22/I22))</f>
        <v>-</v>
      </c>
      <c r="AA22" s="172" t="str">
        <f t="shared" ref="AA22" si="69">IF(ISERROR(SUM(T22/J22)),"-",SUM(T22/J22))</f>
        <v>-</v>
      </c>
      <c r="AB22" s="172" t="str">
        <f t="shared" ref="AB22" si="70">IF(ISERROR(SUM(U22/K22)),"-",SUM(U22/K22))</f>
        <v>-</v>
      </c>
      <c r="AC22" s="172" t="str">
        <f t="shared" ref="AC22" si="71">IF(ISERROR(SUM(V22/L22)),"-",SUM(V22/L22))</f>
        <v>-</v>
      </c>
      <c r="AD22" s="173" t="str">
        <f t="shared" ref="AD22" si="72">IF(ISERROR(SUM(W22/H22)),"-",SUM(W22/H22))</f>
        <v>-</v>
      </c>
      <c r="AF22" s="174"/>
    </row>
    <row r="23" spans="1:32" ht="15" x14ac:dyDescent="0.25">
      <c r="A23" s="477"/>
      <c r="B23" s="478"/>
      <c r="C23" s="186" t="s">
        <v>1400</v>
      </c>
      <c r="D23" s="187" t="s">
        <v>2024</v>
      </c>
      <c r="E23" s="458"/>
      <c r="F23" s="188"/>
      <c r="G23" s="176" t="str">
        <f t="shared" si="22"/>
        <v>-</v>
      </c>
      <c r="H23" s="188"/>
      <c r="I23" s="188"/>
      <c r="J23" s="188"/>
      <c r="K23" s="188"/>
      <c r="L23" s="188"/>
      <c r="M23" s="188"/>
      <c r="O23" s="189"/>
      <c r="P23" s="171">
        <f t="shared" si="36"/>
        <v>0</v>
      </c>
      <c r="Q23" s="460"/>
      <c r="R23" s="171">
        <f>IF(ISERROR(I23-H23),"-",SUM(I23-H23))</f>
        <v>0</v>
      </c>
      <c r="S23" s="171">
        <f>IF(ISERROR(J23-I23),"-",SUM(J23-I23))</f>
        <v>0</v>
      </c>
      <c r="T23" s="171">
        <f>IF(ISERROR(K23-J23),"-",SUM(K23-J23))</f>
        <v>0</v>
      </c>
      <c r="U23" s="171">
        <f>IF(ISERROR(L23-K23),"-",SUM(L23-K23))</f>
        <v>0</v>
      </c>
      <c r="V23" s="171">
        <f>IF(ISERROR(M23-L23),"-",SUM(M23-L23))</f>
        <v>0</v>
      </c>
      <c r="W23" s="171">
        <f>IF(ISERROR(M23-H23),"-",SUM(M23-H23))</f>
        <v>0</v>
      </c>
      <c r="Y23" s="172" t="str">
        <f>IF(ISERROR(SUM(R23/H23)),"-",SUM(R23/H23))</f>
        <v>-</v>
      </c>
      <c r="Z23" s="172" t="str">
        <f>IF(ISERROR(SUM(S23/I23)),"-",SUM(S23/I23))</f>
        <v>-</v>
      </c>
      <c r="AA23" s="172" t="str">
        <f>IF(ISERROR(SUM(T23/J23)),"-",SUM(T23/J23))</f>
        <v>-</v>
      </c>
      <c r="AB23" s="172" t="str">
        <f>IF(ISERROR(SUM(U23/K23)),"-",SUM(U23/K23))</f>
        <v>-</v>
      </c>
      <c r="AC23" s="172" t="str">
        <f>IF(ISERROR(SUM(V23/L23)),"-",SUM(V23/L23))</f>
        <v>-</v>
      </c>
      <c r="AD23" s="173" t="str">
        <f>IF(ISERROR(SUM(W23/H23)),"-",SUM(W23/H23))</f>
        <v>-</v>
      </c>
      <c r="AF23" s="174"/>
    </row>
    <row r="24" spans="1:32" ht="15" customHeight="1" x14ac:dyDescent="0.25">
      <c r="A24" s="477"/>
      <c r="B24" s="479" t="s">
        <v>1482</v>
      </c>
      <c r="C24" s="194" t="s">
        <v>1449</v>
      </c>
      <c r="D24" s="195"/>
      <c r="E24" s="458"/>
      <c r="F24" s="179"/>
      <c r="G24" s="180"/>
      <c r="H24" s="179"/>
      <c r="I24" s="179"/>
      <c r="J24" s="179"/>
      <c r="K24" s="179"/>
      <c r="L24" s="179"/>
      <c r="M24" s="179"/>
      <c r="O24" s="181"/>
      <c r="Q24" s="460"/>
      <c r="AD24" s="182"/>
    </row>
    <row r="25" spans="1:32" ht="15" x14ac:dyDescent="0.25">
      <c r="A25" s="477"/>
      <c r="B25" s="479"/>
      <c r="C25" s="196" t="s">
        <v>1450</v>
      </c>
      <c r="D25" s="195" t="s">
        <v>1498</v>
      </c>
      <c r="E25" s="458"/>
      <c r="F25" s="188"/>
      <c r="G25" s="176" t="str">
        <f t="shared" ref="G25:G29" si="73">IF(ISERROR(SUM(F25/H25)),"-",SUM(F25/H25))</f>
        <v>-</v>
      </c>
      <c r="H25" s="188"/>
      <c r="I25" s="188"/>
      <c r="J25" s="188"/>
      <c r="K25" s="188"/>
      <c r="L25" s="188"/>
      <c r="M25" s="188"/>
      <c r="O25" s="189"/>
      <c r="P25" s="171">
        <f t="shared" ref="P25:P29" si="74">M25*O25</f>
        <v>0</v>
      </c>
      <c r="Q25" s="460"/>
      <c r="R25" s="171">
        <f t="shared" ref="R25:V29" si="75">IF(ISERROR(I25-H25),"-",SUM(I25-H25))</f>
        <v>0</v>
      </c>
      <c r="S25" s="171">
        <f t="shared" si="75"/>
        <v>0</v>
      </c>
      <c r="T25" s="171">
        <f t="shared" si="75"/>
        <v>0</v>
      </c>
      <c r="U25" s="171">
        <f t="shared" si="75"/>
        <v>0</v>
      </c>
      <c r="V25" s="171">
        <f t="shared" si="75"/>
        <v>0</v>
      </c>
      <c r="W25" s="171">
        <f>IF(ISERROR(M25-H25),"-",SUM(M25-H25))</f>
        <v>0</v>
      </c>
      <c r="Y25" s="172" t="str">
        <f t="shared" ref="Y25:AC29" si="76">IF(ISERROR(SUM(R25/H25)),"-",SUM(R25/H25))</f>
        <v>-</v>
      </c>
      <c r="Z25" s="172" t="str">
        <f t="shared" si="76"/>
        <v>-</v>
      </c>
      <c r="AA25" s="172" t="str">
        <f t="shared" si="76"/>
        <v>-</v>
      </c>
      <c r="AB25" s="172" t="str">
        <f t="shared" si="76"/>
        <v>-</v>
      </c>
      <c r="AC25" s="172" t="str">
        <f t="shared" si="76"/>
        <v>-</v>
      </c>
      <c r="AD25" s="173" t="str">
        <f>IF(ISERROR(SUM(W25/H25)),"-",SUM(W25/H25))</f>
        <v>-</v>
      </c>
      <c r="AF25" s="174"/>
    </row>
    <row r="26" spans="1:32" ht="15" x14ac:dyDescent="0.25">
      <c r="A26" s="477"/>
      <c r="B26" s="479"/>
      <c r="C26" s="194" t="s">
        <v>1926</v>
      </c>
      <c r="D26" s="195" t="s">
        <v>1499</v>
      </c>
      <c r="E26" s="458"/>
      <c r="F26" s="188"/>
      <c r="G26" s="176" t="str">
        <f t="shared" si="73"/>
        <v>-</v>
      </c>
      <c r="H26" s="188"/>
      <c r="I26" s="188"/>
      <c r="J26" s="188"/>
      <c r="K26" s="188"/>
      <c r="L26" s="188"/>
      <c r="M26" s="188"/>
      <c r="O26" s="189"/>
      <c r="P26" s="171">
        <f t="shared" si="74"/>
        <v>0</v>
      </c>
      <c r="Q26" s="460"/>
      <c r="R26" s="171">
        <f t="shared" si="75"/>
        <v>0</v>
      </c>
      <c r="S26" s="171">
        <f t="shared" si="75"/>
        <v>0</v>
      </c>
      <c r="T26" s="171">
        <f t="shared" si="75"/>
        <v>0</v>
      </c>
      <c r="U26" s="171">
        <f t="shared" si="75"/>
        <v>0</v>
      </c>
      <c r="V26" s="171">
        <f t="shared" si="75"/>
        <v>0</v>
      </c>
      <c r="W26" s="171">
        <f>IF(ISERROR(M26-H26),"-",SUM(M26-H26))</f>
        <v>0</v>
      </c>
      <c r="Y26" s="172" t="str">
        <f t="shared" si="76"/>
        <v>-</v>
      </c>
      <c r="Z26" s="172" t="str">
        <f t="shared" si="76"/>
        <v>-</v>
      </c>
      <c r="AA26" s="172" t="str">
        <f t="shared" si="76"/>
        <v>-</v>
      </c>
      <c r="AB26" s="172" t="str">
        <f t="shared" si="76"/>
        <v>-</v>
      </c>
      <c r="AC26" s="172" t="str">
        <f t="shared" si="76"/>
        <v>-</v>
      </c>
      <c r="AD26" s="173" t="str">
        <f>IF(ISERROR(SUM(W26/H26)),"-",SUM(W26/H26))</f>
        <v>-</v>
      </c>
      <c r="AF26" s="174"/>
    </row>
    <row r="27" spans="1:32" ht="15" x14ac:dyDescent="0.25">
      <c r="A27" s="477"/>
      <c r="B27" s="479"/>
      <c r="C27" s="196" t="s">
        <v>1451</v>
      </c>
      <c r="D27" s="195" t="s">
        <v>16</v>
      </c>
      <c r="E27" s="458"/>
      <c r="F27" s="188"/>
      <c r="G27" s="176" t="str">
        <f t="shared" si="73"/>
        <v>-</v>
      </c>
      <c r="H27" s="188"/>
      <c r="I27" s="188"/>
      <c r="J27" s="188"/>
      <c r="K27" s="188"/>
      <c r="L27" s="188"/>
      <c r="M27" s="188"/>
      <c r="O27" s="189"/>
      <c r="P27" s="171">
        <f t="shared" si="74"/>
        <v>0</v>
      </c>
      <c r="Q27" s="460"/>
      <c r="R27" s="171">
        <f t="shared" si="75"/>
        <v>0</v>
      </c>
      <c r="S27" s="171">
        <f t="shared" si="75"/>
        <v>0</v>
      </c>
      <c r="T27" s="171">
        <f t="shared" si="75"/>
        <v>0</v>
      </c>
      <c r="U27" s="171">
        <f t="shared" si="75"/>
        <v>0</v>
      </c>
      <c r="V27" s="171">
        <f t="shared" si="75"/>
        <v>0</v>
      </c>
      <c r="W27" s="171">
        <f>IF(ISERROR(M27-H27),"-",SUM(M27-H27))</f>
        <v>0</v>
      </c>
      <c r="Y27" s="172" t="str">
        <f t="shared" si="76"/>
        <v>-</v>
      </c>
      <c r="Z27" s="172" t="str">
        <f t="shared" si="76"/>
        <v>-</v>
      </c>
      <c r="AA27" s="172" t="str">
        <f t="shared" si="76"/>
        <v>-</v>
      </c>
      <c r="AB27" s="172" t="str">
        <f t="shared" si="76"/>
        <v>-</v>
      </c>
      <c r="AC27" s="172" t="str">
        <f t="shared" si="76"/>
        <v>-</v>
      </c>
      <c r="AD27" s="173" t="str">
        <f>IF(ISERROR(SUM(W27/H27)),"-",SUM(W27/H27))</f>
        <v>-</v>
      </c>
      <c r="AF27" s="174"/>
    </row>
    <row r="28" spans="1:32" ht="15" x14ac:dyDescent="0.25">
      <c r="A28" s="477"/>
      <c r="B28" s="479"/>
      <c r="C28" s="196" t="s">
        <v>1452</v>
      </c>
      <c r="D28" s="195" t="s">
        <v>1500</v>
      </c>
      <c r="E28" s="458"/>
      <c r="F28" s="188"/>
      <c r="G28" s="176" t="str">
        <f t="shared" si="73"/>
        <v>-</v>
      </c>
      <c r="H28" s="188"/>
      <c r="I28" s="188"/>
      <c r="J28" s="188"/>
      <c r="K28" s="188"/>
      <c r="L28" s="188"/>
      <c r="M28" s="188"/>
      <c r="O28" s="189"/>
      <c r="P28" s="171">
        <f t="shared" si="74"/>
        <v>0</v>
      </c>
      <c r="Q28" s="460"/>
      <c r="R28" s="171">
        <f t="shared" si="75"/>
        <v>0</v>
      </c>
      <c r="S28" s="171">
        <f t="shared" si="75"/>
        <v>0</v>
      </c>
      <c r="T28" s="171">
        <f t="shared" si="75"/>
        <v>0</v>
      </c>
      <c r="U28" s="171">
        <f t="shared" si="75"/>
        <v>0</v>
      </c>
      <c r="V28" s="171">
        <f t="shared" si="75"/>
        <v>0</v>
      </c>
      <c r="W28" s="171">
        <f>IF(ISERROR(M28-H28),"-",SUM(M28-H28))</f>
        <v>0</v>
      </c>
      <c r="Y28" s="172" t="str">
        <f t="shared" si="76"/>
        <v>-</v>
      </c>
      <c r="Z28" s="172" t="str">
        <f t="shared" si="76"/>
        <v>-</v>
      </c>
      <c r="AA28" s="172" t="str">
        <f t="shared" si="76"/>
        <v>-</v>
      </c>
      <c r="AB28" s="172" t="str">
        <f t="shared" si="76"/>
        <v>-</v>
      </c>
      <c r="AC28" s="172" t="str">
        <f t="shared" si="76"/>
        <v>-</v>
      </c>
      <c r="AD28" s="173" t="str">
        <f>IF(ISERROR(SUM(W28/H28)),"-",SUM(W28/H28))</f>
        <v>-</v>
      </c>
      <c r="AF28" s="174"/>
    </row>
    <row r="29" spans="1:32" ht="15" x14ac:dyDescent="0.25">
      <c r="A29" s="477"/>
      <c r="B29" s="479"/>
      <c r="C29" s="196" t="s">
        <v>1453</v>
      </c>
      <c r="D29" s="195" t="s">
        <v>610</v>
      </c>
      <c r="E29" s="458"/>
      <c r="F29" s="197"/>
      <c r="G29" s="176" t="str">
        <f t="shared" si="73"/>
        <v>-</v>
      </c>
      <c r="H29" s="197"/>
      <c r="I29" s="197"/>
      <c r="J29" s="197"/>
      <c r="K29" s="197"/>
      <c r="L29" s="197"/>
      <c r="M29" s="197"/>
      <c r="O29" s="198"/>
      <c r="P29" s="171">
        <f t="shared" si="74"/>
        <v>0</v>
      </c>
      <c r="Q29" s="460"/>
      <c r="R29" s="171">
        <f t="shared" si="75"/>
        <v>0</v>
      </c>
      <c r="S29" s="171">
        <f t="shared" si="75"/>
        <v>0</v>
      </c>
      <c r="T29" s="171">
        <f t="shared" si="75"/>
        <v>0</v>
      </c>
      <c r="U29" s="171">
        <f t="shared" si="75"/>
        <v>0</v>
      </c>
      <c r="V29" s="171">
        <f t="shared" si="75"/>
        <v>0</v>
      </c>
      <c r="W29" s="171">
        <f>IF(ISERROR(M29-H29),"-",SUM(M29-H29))</f>
        <v>0</v>
      </c>
      <c r="Y29" s="172" t="str">
        <f t="shared" si="76"/>
        <v>-</v>
      </c>
      <c r="Z29" s="172" t="str">
        <f t="shared" si="76"/>
        <v>-</v>
      </c>
      <c r="AA29" s="172" t="str">
        <f t="shared" si="76"/>
        <v>-</v>
      </c>
      <c r="AB29" s="172" t="str">
        <f t="shared" si="76"/>
        <v>-</v>
      </c>
      <c r="AC29" s="172" t="str">
        <f t="shared" si="76"/>
        <v>-</v>
      </c>
      <c r="AD29" s="173" t="str">
        <f>IF(ISERROR(SUM(W29/H29)),"-",SUM(W29/H29))</f>
        <v>-</v>
      </c>
      <c r="AF29" s="174"/>
    </row>
    <row r="30" spans="1:32" x14ac:dyDescent="0.2">
      <c r="A30" s="477"/>
      <c r="B30" s="186"/>
      <c r="D30" s="178"/>
      <c r="E30" s="458"/>
      <c r="G30" s="180"/>
      <c r="O30" s="199"/>
      <c r="Q30" s="460"/>
      <c r="AD30" s="182"/>
    </row>
    <row r="31" spans="1:32" ht="15" x14ac:dyDescent="0.25">
      <c r="A31" s="477"/>
      <c r="C31" s="200" t="s">
        <v>1460</v>
      </c>
      <c r="D31" s="201"/>
      <c r="E31" s="458"/>
      <c r="F31" s="185">
        <f>F32+F43+F56</f>
        <v>0</v>
      </c>
      <c r="G31" s="176" t="str">
        <f t="shared" ref="G31:G51" si="77">IF(ISERROR(SUM(F31/H31)),"-",SUM(F31/H31))</f>
        <v>-</v>
      </c>
      <c r="H31" s="185">
        <f t="shared" ref="H31:M31" si="78">H32+H43+H56</f>
        <v>0</v>
      </c>
      <c r="I31" s="185">
        <f t="shared" si="78"/>
        <v>0</v>
      </c>
      <c r="J31" s="185">
        <f t="shared" si="78"/>
        <v>0</v>
      </c>
      <c r="K31" s="185">
        <f t="shared" si="78"/>
        <v>0</v>
      </c>
      <c r="L31" s="185">
        <f t="shared" si="78"/>
        <v>0</v>
      </c>
      <c r="M31" s="185">
        <f t="shared" si="78"/>
        <v>0</v>
      </c>
      <c r="O31" s="170" t="str">
        <f t="shared" ref="O31" si="79">IF(ISERROR(SUM(P31/M31)),"-",SUM(P31/M31))</f>
        <v>-</v>
      </c>
      <c r="P31" s="171">
        <f t="shared" ref="P31" si="80">P32+P43+P56</f>
        <v>0</v>
      </c>
      <c r="Q31" s="460"/>
      <c r="R31" s="171">
        <f>IF(ISERROR(I31-H31),"-",SUM(I31-H31))</f>
        <v>0</v>
      </c>
      <c r="S31" s="171">
        <f t="shared" ref="S31:S44" si="81">IF(ISERROR(J31-I31),"-",SUM(J31-I31))</f>
        <v>0</v>
      </c>
      <c r="T31" s="171">
        <f t="shared" ref="T31:T44" si="82">IF(ISERROR(K31-J31),"-",SUM(K31-J31))</f>
        <v>0</v>
      </c>
      <c r="U31" s="171">
        <f t="shared" ref="U31:U44" si="83">IF(ISERROR(L31-K31),"-",SUM(L31-K31))</f>
        <v>0</v>
      </c>
      <c r="V31" s="171">
        <f t="shared" ref="V31:V44" si="84">IF(ISERROR(M31-L31),"-",SUM(M31-L31))</f>
        <v>0</v>
      </c>
      <c r="W31" s="171">
        <f>IF(ISERROR(M31-H31),"-",SUM(M31-H31))</f>
        <v>0</v>
      </c>
      <c r="Y31" s="172" t="str">
        <f t="shared" ref="Y31:Y34" si="85">IF(ISERROR(SUM(R31/H31)),"-",SUM(R31/H31))</f>
        <v>-</v>
      </c>
      <c r="Z31" s="172" t="str">
        <f t="shared" ref="Z31:Z34" si="86">IF(ISERROR(SUM(S31/I31)),"-",SUM(S31/I31))</f>
        <v>-</v>
      </c>
      <c r="AA31" s="172" t="str">
        <f t="shared" ref="AA31:AA34" si="87">IF(ISERROR(SUM(T31/J31)),"-",SUM(T31/J31))</f>
        <v>-</v>
      </c>
      <c r="AB31" s="172" t="str">
        <f t="shared" ref="AB31:AB34" si="88">IF(ISERROR(SUM(U31/K31)),"-",SUM(U31/K31))</f>
        <v>-</v>
      </c>
      <c r="AC31" s="172" t="str">
        <f t="shared" ref="AC31:AC34" si="89">IF(ISERROR(SUM(V31/L31)),"-",SUM(V31/L31))</f>
        <v>-</v>
      </c>
      <c r="AD31" s="173" t="str">
        <f t="shared" ref="AD31:AD34" si="90">IF(ISERROR(SUM(W31/H31)),"-",SUM(W31/H31))</f>
        <v>-</v>
      </c>
      <c r="AF31" s="174"/>
    </row>
    <row r="32" spans="1:32" ht="15" x14ac:dyDescent="0.25">
      <c r="A32" s="477"/>
      <c r="C32" s="202" t="s">
        <v>3</v>
      </c>
      <c r="D32" s="203"/>
      <c r="E32" s="458"/>
      <c r="F32" s="185">
        <f>SUM(F33:F42)</f>
        <v>0</v>
      </c>
      <c r="G32" s="176" t="str">
        <f t="shared" si="77"/>
        <v>-</v>
      </c>
      <c r="H32" s="185">
        <f t="shared" ref="H32:M32" si="91">SUM(H33:H42)</f>
        <v>0</v>
      </c>
      <c r="I32" s="185">
        <f t="shared" si="91"/>
        <v>0</v>
      </c>
      <c r="J32" s="185">
        <f t="shared" si="91"/>
        <v>0</v>
      </c>
      <c r="K32" s="185">
        <f>SUM(K33:K42)</f>
        <v>0</v>
      </c>
      <c r="L32" s="185">
        <f t="shared" si="91"/>
        <v>0</v>
      </c>
      <c r="M32" s="185">
        <f t="shared" si="91"/>
        <v>0</v>
      </c>
      <c r="O32" s="170" t="str">
        <f>IF(ISERROR(SUM(P32/M32)),"-",SUM(P32/M32))</f>
        <v>-</v>
      </c>
      <c r="P32" s="171">
        <f t="shared" ref="P32" si="92">SUM(P33:P42)</f>
        <v>0</v>
      </c>
      <c r="Q32" s="460"/>
      <c r="R32" s="171">
        <f t="shared" ref="R32:R44" si="93">IF(ISERROR(I32-H32),"-",SUM(I32-H32))</f>
        <v>0</v>
      </c>
      <c r="S32" s="171">
        <f t="shared" si="81"/>
        <v>0</v>
      </c>
      <c r="T32" s="171">
        <f t="shared" si="82"/>
        <v>0</v>
      </c>
      <c r="U32" s="171">
        <f t="shared" si="83"/>
        <v>0</v>
      </c>
      <c r="V32" s="171">
        <f t="shared" si="84"/>
        <v>0</v>
      </c>
      <c r="W32" s="171">
        <f t="shared" ref="W32:W44" si="94">IF(ISERROR(M32-H32),"-",SUM(M32-H32))</f>
        <v>0</v>
      </c>
      <c r="Y32" s="172" t="str">
        <f t="shared" si="85"/>
        <v>-</v>
      </c>
      <c r="Z32" s="172" t="str">
        <f t="shared" si="86"/>
        <v>-</v>
      </c>
      <c r="AA32" s="172" t="str">
        <f t="shared" si="87"/>
        <v>-</v>
      </c>
      <c r="AB32" s="172" t="str">
        <f t="shared" si="88"/>
        <v>-</v>
      </c>
      <c r="AC32" s="172" t="str">
        <f t="shared" si="89"/>
        <v>-</v>
      </c>
      <c r="AD32" s="173" t="str">
        <f t="shared" si="90"/>
        <v>-</v>
      </c>
      <c r="AF32" s="174"/>
    </row>
    <row r="33" spans="1:32" ht="15" x14ac:dyDescent="0.25">
      <c r="A33" s="477"/>
      <c r="C33" s="186" t="s">
        <v>1261</v>
      </c>
      <c r="D33" s="187" t="s">
        <v>1501</v>
      </c>
      <c r="E33" s="458"/>
      <c r="F33" s="188"/>
      <c r="G33" s="176" t="str">
        <f t="shared" si="77"/>
        <v>-</v>
      </c>
      <c r="H33" s="188"/>
      <c r="I33" s="188"/>
      <c r="J33" s="188"/>
      <c r="K33" s="188"/>
      <c r="L33" s="188"/>
      <c r="M33" s="188"/>
      <c r="O33" s="189">
        <v>0.67</v>
      </c>
      <c r="P33" s="171">
        <f t="shared" ref="P33:P51" si="95">M33*O33</f>
        <v>0</v>
      </c>
      <c r="Q33" s="460"/>
      <c r="R33" s="171">
        <f t="shared" si="93"/>
        <v>0</v>
      </c>
      <c r="S33" s="171">
        <f t="shared" si="81"/>
        <v>0</v>
      </c>
      <c r="T33" s="171">
        <f t="shared" si="82"/>
        <v>0</v>
      </c>
      <c r="U33" s="171">
        <f t="shared" si="83"/>
        <v>0</v>
      </c>
      <c r="V33" s="171">
        <f t="shared" si="84"/>
        <v>0</v>
      </c>
      <c r="W33" s="171">
        <f t="shared" si="94"/>
        <v>0</v>
      </c>
      <c r="Y33" s="172" t="str">
        <f t="shared" si="85"/>
        <v>-</v>
      </c>
      <c r="Z33" s="172" t="str">
        <f t="shared" si="86"/>
        <v>-</v>
      </c>
      <c r="AA33" s="172" t="str">
        <f t="shared" si="87"/>
        <v>-</v>
      </c>
      <c r="AB33" s="172" t="str">
        <f t="shared" si="88"/>
        <v>-</v>
      </c>
      <c r="AC33" s="172" t="str">
        <f t="shared" si="89"/>
        <v>-</v>
      </c>
      <c r="AD33" s="173" t="str">
        <f t="shared" si="90"/>
        <v>-</v>
      </c>
      <c r="AF33" s="174"/>
    </row>
    <row r="34" spans="1:32" ht="15" x14ac:dyDescent="0.25">
      <c r="A34" s="477"/>
      <c r="C34" s="186" t="s">
        <v>1262</v>
      </c>
      <c r="D34" s="187" t="s">
        <v>1502</v>
      </c>
      <c r="E34" s="458"/>
      <c r="F34" s="188"/>
      <c r="G34" s="176" t="str">
        <f t="shared" si="77"/>
        <v>-</v>
      </c>
      <c r="H34" s="188"/>
      <c r="I34" s="188"/>
      <c r="J34" s="188"/>
      <c r="K34" s="188"/>
      <c r="L34" s="188"/>
      <c r="M34" s="188"/>
      <c r="O34" s="189"/>
      <c r="P34" s="171">
        <f t="shared" si="95"/>
        <v>0</v>
      </c>
      <c r="Q34" s="460"/>
      <c r="R34" s="171">
        <f t="shared" si="93"/>
        <v>0</v>
      </c>
      <c r="S34" s="171">
        <f t="shared" si="81"/>
        <v>0</v>
      </c>
      <c r="T34" s="171">
        <f t="shared" si="82"/>
        <v>0</v>
      </c>
      <c r="U34" s="171">
        <f t="shared" si="83"/>
        <v>0</v>
      </c>
      <c r="V34" s="171">
        <f t="shared" si="84"/>
        <v>0</v>
      </c>
      <c r="W34" s="171">
        <f t="shared" si="94"/>
        <v>0</v>
      </c>
      <c r="Y34" s="172" t="str">
        <f t="shared" si="85"/>
        <v>-</v>
      </c>
      <c r="Z34" s="172" t="str">
        <f t="shared" si="86"/>
        <v>-</v>
      </c>
      <c r="AA34" s="172" t="str">
        <f t="shared" si="87"/>
        <v>-</v>
      </c>
      <c r="AB34" s="172" t="str">
        <f t="shared" si="88"/>
        <v>-</v>
      </c>
      <c r="AC34" s="172" t="str">
        <f t="shared" si="89"/>
        <v>-</v>
      </c>
      <c r="AD34" s="173" t="str">
        <f t="shared" si="90"/>
        <v>-</v>
      </c>
      <c r="AF34" s="174"/>
    </row>
    <row r="35" spans="1:32" ht="15" x14ac:dyDescent="0.25">
      <c r="A35" s="477"/>
      <c r="C35" s="186" t="s">
        <v>1264</v>
      </c>
      <c r="D35" s="187" t="s">
        <v>1503</v>
      </c>
      <c r="E35" s="458"/>
      <c r="F35" s="188"/>
      <c r="G35" s="176" t="str">
        <f t="shared" si="77"/>
        <v>-</v>
      </c>
      <c r="H35" s="188"/>
      <c r="I35" s="188"/>
      <c r="J35" s="188"/>
      <c r="K35" s="188"/>
      <c r="L35" s="188"/>
      <c r="M35" s="188"/>
      <c r="O35" s="189"/>
      <c r="P35" s="171">
        <f t="shared" si="95"/>
        <v>0</v>
      </c>
      <c r="Q35" s="460"/>
      <c r="R35" s="171">
        <f t="shared" si="93"/>
        <v>0</v>
      </c>
      <c r="S35" s="171">
        <f t="shared" si="81"/>
        <v>0</v>
      </c>
      <c r="T35" s="171">
        <f t="shared" si="82"/>
        <v>0</v>
      </c>
      <c r="U35" s="171">
        <f t="shared" si="83"/>
        <v>0</v>
      </c>
      <c r="V35" s="171">
        <f t="shared" si="84"/>
        <v>0</v>
      </c>
      <c r="W35" s="171">
        <f t="shared" si="94"/>
        <v>0</v>
      </c>
      <c r="Y35" s="172" t="str">
        <f t="shared" ref="Y35:Y59" si="96">IF(ISERROR(SUM(R35/H35)),"-",SUM(R35/H35))</f>
        <v>-</v>
      </c>
      <c r="Z35" s="172" t="str">
        <f t="shared" ref="Z35:Z59" si="97">IF(ISERROR(SUM(S35/I35)),"-",SUM(S35/I35))</f>
        <v>-</v>
      </c>
      <c r="AA35" s="172" t="str">
        <f t="shared" ref="AA35:AA59" si="98">IF(ISERROR(SUM(T35/J35)),"-",SUM(T35/J35))</f>
        <v>-</v>
      </c>
      <c r="AB35" s="172" t="str">
        <f t="shared" ref="AB35:AB59" si="99">IF(ISERROR(SUM(U35/K35)),"-",SUM(U35/K35))</f>
        <v>-</v>
      </c>
      <c r="AC35" s="172" t="str">
        <f t="shared" ref="AC35:AC59" si="100">IF(ISERROR(SUM(V35/L35)),"-",SUM(V35/L35))</f>
        <v>-</v>
      </c>
      <c r="AD35" s="173" t="str">
        <f t="shared" ref="AD35:AD59" si="101">IF(ISERROR(SUM(W35/H35)),"-",SUM(W35/H35))</f>
        <v>-</v>
      </c>
      <c r="AF35" s="174"/>
    </row>
    <row r="36" spans="1:32" ht="15" x14ac:dyDescent="0.25">
      <c r="A36" s="477"/>
      <c r="C36" s="186" t="s">
        <v>1263</v>
      </c>
      <c r="D36" s="187" t="s">
        <v>1504</v>
      </c>
      <c r="E36" s="458"/>
      <c r="F36" s="188"/>
      <c r="G36" s="176" t="str">
        <f t="shared" si="77"/>
        <v>-</v>
      </c>
      <c r="H36" s="188"/>
      <c r="I36" s="188"/>
      <c r="J36" s="188"/>
      <c r="K36" s="188"/>
      <c r="L36" s="188"/>
      <c r="M36" s="188"/>
      <c r="O36" s="189"/>
      <c r="P36" s="171">
        <f t="shared" si="95"/>
        <v>0</v>
      </c>
      <c r="Q36" s="460"/>
      <c r="R36" s="171">
        <f t="shared" si="93"/>
        <v>0</v>
      </c>
      <c r="S36" s="171">
        <f t="shared" si="81"/>
        <v>0</v>
      </c>
      <c r="T36" s="171">
        <f t="shared" si="82"/>
        <v>0</v>
      </c>
      <c r="U36" s="171">
        <f t="shared" si="83"/>
        <v>0</v>
      </c>
      <c r="V36" s="171">
        <f t="shared" si="84"/>
        <v>0</v>
      </c>
      <c r="W36" s="171">
        <f t="shared" si="94"/>
        <v>0</v>
      </c>
      <c r="Y36" s="172" t="str">
        <f t="shared" si="96"/>
        <v>-</v>
      </c>
      <c r="Z36" s="172" t="str">
        <f t="shared" si="97"/>
        <v>-</v>
      </c>
      <c r="AA36" s="172" t="str">
        <f t="shared" si="98"/>
        <v>-</v>
      </c>
      <c r="AB36" s="172" t="str">
        <f t="shared" si="99"/>
        <v>-</v>
      </c>
      <c r="AC36" s="172" t="str">
        <f t="shared" si="100"/>
        <v>-</v>
      </c>
      <c r="AD36" s="173" t="str">
        <f t="shared" si="101"/>
        <v>-</v>
      </c>
      <c r="AF36" s="174"/>
    </row>
    <row r="37" spans="1:32" ht="15" x14ac:dyDescent="0.25">
      <c r="A37" s="477"/>
      <c r="C37" s="186" t="s">
        <v>1265</v>
      </c>
      <c r="D37" s="187" t="s">
        <v>1505</v>
      </c>
      <c r="E37" s="458"/>
      <c r="F37" s="188"/>
      <c r="G37" s="176" t="str">
        <f t="shared" si="77"/>
        <v>-</v>
      </c>
      <c r="H37" s="188"/>
      <c r="I37" s="188"/>
      <c r="J37" s="188"/>
      <c r="K37" s="188"/>
      <c r="L37" s="188"/>
      <c r="M37" s="188"/>
      <c r="O37" s="189"/>
      <c r="P37" s="171">
        <f t="shared" si="95"/>
        <v>0</v>
      </c>
      <c r="Q37" s="460"/>
      <c r="R37" s="171">
        <f t="shared" si="93"/>
        <v>0</v>
      </c>
      <c r="S37" s="171">
        <f t="shared" si="81"/>
        <v>0</v>
      </c>
      <c r="T37" s="171">
        <f t="shared" si="82"/>
        <v>0</v>
      </c>
      <c r="U37" s="171">
        <f t="shared" si="83"/>
        <v>0</v>
      </c>
      <c r="V37" s="171">
        <f t="shared" si="84"/>
        <v>0</v>
      </c>
      <c r="W37" s="171">
        <f t="shared" si="94"/>
        <v>0</v>
      </c>
      <c r="Y37" s="172" t="str">
        <f t="shared" si="96"/>
        <v>-</v>
      </c>
      <c r="Z37" s="172" t="str">
        <f t="shared" si="97"/>
        <v>-</v>
      </c>
      <c r="AA37" s="172" t="str">
        <f t="shared" si="98"/>
        <v>-</v>
      </c>
      <c r="AB37" s="172" t="str">
        <f t="shared" si="99"/>
        <v>-</v>
      </c>
      <c r="AC37" s="172" t="str">
        <f t="shared" si="100"/>
        <v>-</v>
      </c>
      <c r="AD37" s="173" t="str">
        <f t="shared" si="101"/>
        <v>-</v>
      </c>
      <c r="AF37" s="174"/>
    </row>
    <row r="38" spans="1:32" ht="15" x14ac:dyDescent="0.25">
      <c r="A38" s="477"/>
      <c r="C38" s="186" t="s">
        <v>1266</v>
      </c>
      <c r="D38" s="187" t="s">
        <v>1506</v>
      </c>
      <c r="E38" s="458"/>
      <c r="F38" s="188"/>
      <c r="G38" s="176" t="str">
        <f t="shared" si="77"/>
        <v>-</v>
      </c>
      <c r="H38" s="188"/>
      <c r="I38" s="188"/>
      <c r="J38" s="188"/>
      <c r="K38" s="188"/>
      <c r="L38" s="188"/>
      <c r="M38" s="188"/>
      <c r="O38" s="189"/>
      <c r="P38" s="171">
        <f t="shared" si="95"/>
        <v>0</v>
      </c>
      <c r="Q38" s="460"/>
      <c r="R38" s="171">
        <f t="shared" si="93"/>
        <v>0</v>
      </c>
      <c r="S38" s="171">
        <f t="shared" si="81"/>
        <v>0</v>
      </c>
      <c r="T38" s="171">
        <f t="shared" si="82"/>
        <v>0</v>
      </c>
      <c r="U38" s="171">
        <f t="shared" si="83"/>
        <v>0</v>
      </c>
      <c r="V38" s="171">
        <f t="shared" si="84"/>
        <v>0</v>
      </c>
      <c r="W38" s="171">
        <f t="shared" si="94"/>
        <v>0</v>
      </c>
      <c r="Y38" s="172" t="str">
        <f t="shared" si="96"/>
        <v>-</v>
      </c>
      <c r="Z38" s="172" t="str">
        <f t="shared" si="97"/>
        <v>-</v>
      </c>
      <c r="AA38" s="172" t="str">
        <f t="shared" si="98"/>
        <v>-</v>
      </c>
      <c r="AB38" s="172" t="str">
        <f t="shared" si="99"/>
        <v>-</v>
      </c>
      <c r="AC38" s="172" t="str">
        <f t="shared" si="100"/>
        <v>-</v>
      </c>
      <c r="AD38" s="173" t="str">
        <f t="shared" si="101"/>
        <v>-</v>
      </c>
      <c r="AF38" s="174"/>
    </row>
    <row r="39" spans="1:32" ht="15" x14ac:dyDescent="0.25">
      <c r="A39" s="477"/>
      <c r="C39" s="186" t="s">
        <v>1267</v>
      </c>
      <c r="D39" s="187" t="s">
        <v>1507</v>
      </c>
      <c r="E39" s="458"/>
      <c r="F39" s="188"/>
      <c r="G39" s="176" t="str">
        <f t="shared" si="77"/>
        <v>-</v>
      </c>
      <c r="H39" s="188"/>
      <c r="I39" s="188"/>
      <c r="J39" s="188"/>
      <c r="K39" s="188"/>
      <c r="L39" s="188"/>
      <c r="M39" s="188"/>
      <c r="O39" s="189"/>
      <c r="P39" s="171">
        <f t="shared" si="95"/>
        <v>0</v>
      </c>
      <c r="Q39" s="460"/>
      <c r="R39" s="171">
        <f t="shared" si="93"/>
        <v>0</v>
      </c>
      <c r="S39" s="171">
        <f t="shared" si="81"/>
        <v>0</v>
      </c>
      <c r="T39" s="171">
        <f t="shared" si="82"/>
        <v>0</v>
      </c>
      <c r="U39" s="171">
        <f t="shared" si="83"/>
        <v>0</v>
      </c>
      <c r="V39" s="171">
        <f t="shared" si="84"/>
        <v>0</v>
      </c>
      <c r="W39" s="171">
        <f t="shared" si="94"/>
        <v>0</v>
      </c>
      <c r="Y39" s="172" t="str">
        <f t="shared" si="96"/>
        <v>-</v>
      </c>
      <c r="Z39" s="172" t="str">
        <f t="shared" si="97"/>
        <v>-</v>
      </c>
      <c r="AA39" s="172" t="str">
        <f t="shared" si="98"/>
        <v>-</v>
      </c>
      <c r="AB39" s="172" t="str">
        <f t="shared" si="99"/>
        <v>-</v>
      </c>
      <c r="AC39" s="172" t="str">
        <f t="shared" si="100"/>
        <v>-</v>
      </c>
      <c r="AD39" s="173" t="str">
        <f t="shared" si="101"/>
        <v>-</v>
      </c>
      <c r="AF39" s="174"/>
    </row>
    <row r="40" spans="1:32" ht="15" x14ac:dyDescent="0.25">
      <c r="A40" s="477"/>
      <c r="C40" s="186" t="s">
        <v>1268</v>
      </c>
      <c r="D40" s="187" t="s">
        <v>1508</v>
      </c>
      <c r="E40" s="458"/>
      <c r="F40" s="188"/>
      <c r="G40" s="176" t="str">
        <f t="shared" si="77"/>
        <v>-</v>
      </c>
      <c r="H40" s="188"/>
      <c r="I40" s="188"/>
      <c r="J40" s="188"/>
      <c r="K40" s="188"/>
      <c r="L40" s="188"/>
      <c r="M40" s="188"/>
      <c r="O40" s="189"/>
      <c r="P40" s="171">
        <f t="shared" si="95"/>
        <v>0</v>
      </c>
      <c r="Q40" s="460"/>
      <c r="R40" s="171">
        <f t="shared" si="93"/>
        <v>0</v>
      </c>
      <c r="S40" s="171">
        <f t="shared" si="81"/>
        <v>0</v>
      </c>
      <c r="T40" s="171">
        <f t="shared" si="82"/>
        <v>0</v>
      </c>
      <c r="U40" s="171">
        <f t="shared" si="83"/>
        <v>0</v>
      </c>
      <c r="V40" s="171">
        <f t="shared" si="84"/>
        <v>0</v>
      </c>
      <c r="W40" s="171">
        <f t="shared" si="94"/>
        <v>0</v>
      </c>
      <c r="Y40" s="172" t="str">
        <f t="shared" si="96"/>
        <v>-</v>
      </c>
      <c r="Z40" s="172" t="str">
        <f t="shared" si="97"/>
        <v>-</v>
      </c>
      <c r="AA40" s="172" t="str">
        <f t="shared" si="98"/>
        <v>-</v>
      </c>
      <c r="AB40" s="172" t="str">
        <f t="shared" si="99"/>
        <v>-</v>
      </c>
      <c r="AC40" s="172" t="str">
        <f t="shared" si="100"/>
        <v>-</v>
      </c>
      <c r="AD40" s="173" t="str">
        <f t="shared" si="101"/>
        <v>-</v>
      </c>
      <c r="AF40" s="174"/>
    </row>
    <row r="41" spans="1:32" ht="15" x14ac:dyDescent="0.25">
      <c r="A41" s="477"/>
      <c r="C41" s="186" t="s">
        <v>1269</v>
      </c>
      <c r="D41" s="187" t="s">
        <v>1509</v>
      </c>
      <c r="E41" s="458"/>
      <c r="F41" s="188"/>
      <c r="G41" s="176" t="str">
        <f t="shared" si="77"/>
        <v>-</v>
      </c>
      <c r="H41" s="188"/>
      <c r="I41" s="188"/>
      <c r="J41" s="188"/>
      <c r="K41" s="188"/>
      <c r="L41" s="188"/>
      <c r="M41" s="188"/>
      <c r="O41" s="189"/>
      <c r="P41" s="171">
        <f t="shared" si="95"/>
        <v>0</v>
      </c>
      <c r="Q41" s="460"/>
      <c r="R41" s="171">
        <f t="shared" si="93"/>
        <v>0</v>
      </c>
      <c r="S41" s="171">
        <f t="shared" si="81"/>
        <v>0</v>
      </c>
      <c r="T41" s="171">
        <f t="shared" si="82"/>
        <v>0</v>
      </c>
      <c r="U41" s="171">
        <f t="shared" si="83"/>
        <v>0</v>
      </c>
      <c r="V41" s="171">
        <f t="shared" si="84"/>
        <v>0</v>
      </c>
      <c r="W41" s="171">
        <f t="shared" si="94"/>
        <v>0</v>
      </c>
      <c r="Y41" s="172" t="str">
        <f t="shared" si="96"/>
        <v>-</v>
      </c>
      <c r="Z41" s="172" t="str">
        <f t="shared" si="97"/>
        <v>-</v>
      </c>
      <c r="AA41" s="172" t="str">
        <f t="shared" si="98"/>
        <v>-</v>
      </c>
      <c r="AB41" s="172" t="str">
        <f t="shared" si="99"/>
        <v>-</v>
      </c>
      <c r="AC41" s="172" t="str">
        <f t="shared" si="100"/>
        <v>-</v>
      </c>
      <c r="AD41" s="173" t="str">
        <f t="shared" si="101"/>
        <v>-</v>
      </c>
      <c r="AF41" s="174"/>
    </row>
    <row r="42" spans="1:32" ht="15" x14ac:dyDescent="0.25">
      <c r="A42" s="477"/>
      <c r="C42" s="186" t="s">
        <v>1471</v>
      </c>
      <c r="D42" s="187"/>
      <c r="E42" s="458"/>
      <c r="F42" s="197"/>
      <c r="G42" s="176" t="str">
        <f t="shared" si="77"/>
        <v>-</v>
      </c>
      <c r="H42" s="197"/>
      <c r="I42" s="197"/>
      <c r="J42" s="197"/>
      <c r="K42" s="197"/>
      <c r="L42" s="197"/>
      <c r="M42" s="197"/>
      <c r="O42" s="198"/>
      <c r="P42" s="171">
        <f t="shared" si="95"/>
        <v>0</v>
      </c>
      <c r="Q42" s="460"/>
      <c r="R42" s="171"/>
      <c r="S42" s="171"/>
      <c r="T42" s="171"/>
      <c r="U42" s="171"/>
      <c r="V42" s="171"/>
      <c r="W42" s="171"/>
      <c r="Y42" s="172"/>
      <c r="Z42" s="172"/>
      <c r="AA42" s="172"/>
      <c r="AB42" s="172"/>
      <c r="AC42" s="172"/>
      <c r="AD42" s="173"/>
      <c r="AF42" s="174"/>
    </row>
    <row r="43" spans="1:32" ht="15" x14ac:dyDescent="0.25">
      <c r="A43" s="477"/>
      <c r="C43" s="204" t="s">
        <v>7</v>
      </c>
      <c r="D43" s="205"/>
      <c r="E43" s="458"/>
      <c r="F43" s="185">
        <f>SUM(F44:F51)</f>
        <v>0</v>
      </c>
      <c r="G43" s="176" t="str">
        <f t="shared" si="77"/>
        <v>-</v>
      </c>
      <c r="H43" s="185">
        <f>SUM(H44:H51)</f>
        <v>0</v>
      </c>
      <c r="I43" s="185">
        <f t="shared" ref="I43:L43" si="102">SUM(I44:I51)</f>
        <v>0</v>
      </c>
      <c r="J43" s="185">
        <f t="shared" si="102"/>
        <v>0</v>
      </c>
      <c r="K43" s="185">
        <f t="shared" si="102"/>
        <v>0</v>
      </c>
      <c r="L43" s="185">
        <f t="shared" si="102"/>
        <v>0</v>
      </c>
      <c r="M43" s="185">
        <f>SUM(M44:M51)</f>
        <v>0</v>
      </c>
      <c r="O43" s="170" t="str">
        <f t="shared" ref="O43" si="103">IF(ISERROR(SUM(P43/M43)),"-",SUM(P43/M43))</f>
        <v>-</v>
      </c>
      <c r="P43" s="171">
        <f>SUM(P44:P51)</f>
        <v>0</v>
      </c>
      <c r="Q43" s="460"/>
      <c r="R43" s="171">
        <f t="shared" si="93"/>
        <v>0</v>
      </c>
      <c r="S43" s="171">
        <f t="shared" si="81"/>
        <v>0</v>
      </c>
      <c r="T43" s="171">
        <f t="shared" si="82"/>
        <v>0</v>
      </c>
      <c r="U43" s="171">
        <f t="shared" si="83"/>
        <v>0</v>
      </c>
      <c r="V43" s="171">
        <f t="shared" si="84"/>
        <v>0</v>
      </c>
      <c r="W43" s="171">
        <f t="shared" si="94"/>
        <v>0</v>
      </c>
      <c r="Y43" s="172" t="str">
        <f t="shared" si="96"/>
        <v>-</v>
      </c>
      <c r="Z43" s="172" t="str">
        <f t="shared" si="97"/>
        <v>-</v>
      </c>
      <c r="AA43" s="172" t="str">
        <f t="shared" si="98"/>
        <v>-</v>
      </c>
      <c r="AB43" s="172" t="str">
        <f t="shared" si="99"/>
        <v>-</v>
      </c>
      <c r="AC43" s="172" t="str">
        <f t="shared" si="100"/>
        <v>-</v>
      </c>
      <c r="AD43" s="173" t="str">
        <f t="shared" si="101"/>
        <v>-</v>
      </c>
      <c r="AF43" s="174"/>
    </row>
    <row r="44" spans="1:32" ht="15" x14ac:dyDescent="0.25">
      <c r="A44" s="477"/>
      <c r="C44" s="186" t="s">
        <v>1270</v>
      </c>
      <c r="D44" s="187" t="s">
        <v>1510</v>
      </c>
      <c r="E44" s="458"/>
      <c r="F44" s="188"/>
      <c r="G44" s="176" t="str">
        <f t="shared" si="77"/>
        <v>-</v>
      </c>
      <c r="H44" s="188"/>
      <c r="I44" s="188"/>
      <c r="J44" s="188"/>
      <c r="K44" s="188"/>
      <c r="L44" s="188"/>
      <c r="M44" s="188"/>
      <c r="O44" s="189"/>
      <c r="P44" s="171">
        <f t="shared" si="95"/>
        <v>0</v>
      </c>
      <c r="Q44" s="460"/>
      <c r="R44" s="171">
        <f t="shared" si="93"/>
        <v>0</v>
      </c>
      <c r="S44" s="171">
        <f t="shared" si="81"/>
        <v>0</v>
      </c>
      <c r="T44" s="171">
        <f t="shared" si="82"/>
        <v>0</v>
      </c>
      <c r="U44" s="171">
        <f t="shared" si="83"/>
        <v>0</v>
      </c>
      <c r="V44" s="171">
        <f t="shared" si="84"/>
        <v>0</v>
      </c>
      <c r="W44" s="171">
        <f t="shared" si="94"/>
        <v>0</v>
      </c>
      <c r="Y44" s="172" t="str">
        <f t="shared" si="96"/>
        <v>-</v>
      </c>
      <c r="Z44" s="172" t="str">
        <f t="shared" si="97"/>
        <v>-</v>
      </c>
      <c r="AA44" s="172" t="str">
        <f t="shared" si="98"/>
        <v>-</v>
      </c>
      <c r="AB44" s="172" t="str">
        <f t="shared" si="99"/>
        <v>-</v>
      </c>
      <c r="AC44" s="172" t="str">
        <f t="shared" si="100"/>
        <v>-</v>
      </c>
      <c r="AD44" s="173" t="str">
        <f t="shared" si="101"/>
        <v>-</v>
      </c>
      <c r="AF44" s="174"/>
    </row>
    <row r="45" spans="1:32" ht="15" x14ac:dyDescent="0.25">
      <c r="A45" s="477"/>
      <c r="C45" s="186" t="s">
        <v>1271</v>
      </c>
      <c r="D45" s="187" t="s">
        <v>1511</v>
      </c>
      <c r="E45" s="458"/>
      <c r="F45" s="188"/>
      <c r="G45" s="176" t="str">
        <f t="shared" si="77"/>
        <v>-</v>
      </c>
      <c r="H45" s="188"/>
      <c r="I45" s="188"/>
      <c r="J45" s="188"/>
      <c r="K45" s="188"/>
      <c r="L45" s="188"/>
      <c r="M45" s="188"/>
      <c r="O45" s="189"/>
      <c r="P45" s="171">
        <f t="shared" si="95"/>
        <v>0</v>
      </c>
      <c r="Q45" s="460"/>
      <c r="R45" s="171">
        <f t="shared" ref="R45:R59" si="104">IF(ISERROR(I45-H45),"-",SUM(I45-H45))</f>
        <v>0</v>
      </c>
      <c r="S45" s="171">
        <f t="shared" ref="S45:S59" si="105">IF(ISERROR(J45-I45),"-",SUM(J45-I45))</f>
        <v>0</v>
      </c>
      <c r="T45" s="171">
        <f t="shared" ref="T45:T59" si="106">IF(ISERROR(K45-J45),"-",SUM(K45-J45))</f>
        <v>0</v>
      </c>
      <c r="U45" s="171">
        <f t="shared" ref="U45:U59" si="107">IF(ISERROR(L45-K45),"-",SUM(L45-K45))</f>
        <v>0</v>
      </c>
      <c r="V45" s="171">
        <f t="shared" ref="V45:V59" si="108">IF(ISERROR(M45-L45),"-",SUM(M45-L45))</f>
        <v>0</v>
      </c>
      <c r="W45" s="171">
        <f t="shared" ref="W45:W59" si="109">IF(ISERROR(M45-H45),"-",SUM(M45-H45))</f>
        <v>0</v>
      </c>
      <c r="Y45" s="172" t="str">
        <f t="shared" si="96"/>
        <v>-</v>
      </c>
      <c r="Z45" s="172" t="str">
        <f t="shared" si="97"/>
        <v>-</v>
      </c>
      <c r="AA45" s="172" t="str">
        <f t="shared" si="98"/>
        <v>-</v>
      </c>
      <c r="AB45" s="172" t="str">
        <f t="shared" si="99"/>
        <v>-</v>
      </c>
      <c r="AC45" s="172" t="str">
        <f t="shared" si="100"/>
        <v>-</v>
      </c>
      <c r="AD45" s="173" t="str">
        <f t="shared" si="101"/>
        <v>-</v>
      </c>
      <c r="AF45" s="174"/>
    </row>
    <row r="46" spans="1:32" ht="15" x14ac:dyDescent="0.25">
      <c r="A46" s="477"/>
      <c r="C46" s="186" t="s">
        <v>1470</v>
      </c>
      <c r="D46" s="187" t="s">
        <v>1512</v>
      </c>
      <c r="E46" s="458"/>
      <c r="F46" s="188"/>
      <c r="G46" s="176" t="str">
        <f t="shared" si="77"/>
        <v>-</v>
      </c>
      <c r="H46" s="188"/>
      <c r="I46" s="188"/>
      <c r="J46" s="188"/>
      <c r="K46" s="188"/>
      <c r="L46" s="188"/>
      <c r="M46" s="188"/>
      <c r="O46" s="189"/>
      <c r="P46" s="171">
        <f t="shared" si="95"/>
        <v>0</v>
      </c>
      <c r="Q46" s="460"/>
      <c r="R46" s="171">
        <f t="shared" ref="R46" si="110">IF(ISERROR(I46-H46),"-",SUM(I46-H46))</f>
        <v>0</v>
      </c>
      <c r="S46" s="171">
        <f t="shared" ref="S46" si="111">IF(ISERROR(J46-I46),"-",SUM(J46-I46))</f>
        <v>0</v>
      </c>
      <c r="T46" s="171">
        <f t="shared" ref="T46" si="112">IF(ISERROR(K46-J46),"-",SUM(K46-J46))</f>
        <v>0</v>
      </c>
      <c r="U46" s="171">
        <f t="shared" ref="U46" si="113">IF(ISERROR(L46-K46),"-",SUM(L46-K46))</f>
        <v>0</v>
      </c>
      <c r="V46" s="171">
        <f t="shared" ref="V46" si="114">IF(ISERROR(M46-L46),"-",SUM(M46-L46))</f>
        <v>0</v>
      </c>
      <c r="W46" s="171">
        <f t="shared" ref="W46" si="115">IF(ISERROR(M46-H46),"-",SUM(M46-H46))</f>
        <v>0</v>
      </c>
      <c r="Y46" s="172" t="str">
        <f t="shared" ref="Y46" si="116">IF(ISERROR(SUM(R46/H46)),"-",SUM(R46/H46))</f>
        <v>-</v>
      </c>
      <c r="Z46" s="172" t="str">
        <f t="shared" ref="Z46" si="117">IF(ISERROR(SUM(S46/I46)),"-",SUM(S46/I46))</f>
        <v>-</v>
      </c>
      <c r="AA46" s="172" t="str">
        <f t="shared" ref="AA46" si="118">IF(ISERROR(SUM(T46/J46)),"-",SUM(T46/J46))</f>
        <v>-</v>
      </c>
      <c r="AB46" s="172" t="str">
        <f t="shared" ref="AB46" si="119">IF(ISERROR(SUM(U46/K46)),"-",SUM(U46/K46))</f>
        <v>-</v>
      </c>
      <c r="AC46" s="172" t="str">
        <f t="shared" ref="AC46" si="120">IF(ISERROR(SUM(V46/L46)),"-",SUM(V46/L46))</f>
        <v>-</v>
      </c>
      <c r="AD46" s="173" t="str">
        <f t="shared" ref="AD46" si="121">IF(ISERROR(SUM(W46/H46)),"-",SUM(W46/H46))</f>
        <v>-</v>
      </c>
      <c r="AF46" s="174"/>
    </row>
    <row r="47" spans="1:32" ht="15" x14ac:dyDescent="0.25">
      <c r="A47" s="477"/>
      <c r="C47" s="186" t="s">
        <v>1468</v>
      </c>
      <c r="D47" s="187" t="s">
        <v>1513</v>
      </c>
      <c r="E47" s="458"/>
      <c r="F47" s="188"/>
      <c r="G47" s="176" t="str">
        <f t="shared" si="77"/>
        <v>-</v>
      </c>
      <c r="H47" s="188"/>
      <c r="I47" s="188"/>
      <c r="J47" s="188"/>
      <c r="K47" s="188"/>
      <c r="L47" s="188"/>
      <c r="M47" s="188"/>
      <c r="O47" s="189"/>
      <c r="P47" s="171">
        <f t="shared" si="95"/>
        <v>0</v>
      </c>
      <c r="Q47" s="460"/>
      <c r="R47" s="171">
        <f t="shared" si="104"/>
        <v>0</v>
      </c>
      <c r="S47" s="171">
        <f t="shared" si="105"/>
        <v>0</v>
      </c>
      <c r="T47" s="171">
        <f t="shared" si="106"/>
        <v>0</v>
      </c>
      <c r="U47" s="171">
        <f t="shared" si="107"/>
        <v>0</v>
      </c>
      <c r="V47" s="171">
        <f t="shared" si="108"/>
        <v>0</v>
      </c>
      <c r="W47" s="171">
        <f t="shared" si="109"/>
        <v>0</v>
      </c>
      <c r="Y47" s="172" t="str">
        <f t="shared" si="96"/>
        <v>-</v>
      </c>
      <c r="Z47" s="172" t="str">
        <f t="shared" si="97"/>
        <v>-</v>
      </c>
      <c r="AA47" s="172" t="str">
        <f t="shared" si="98"/>
        <v>-</v>
      </c>
      <c r="AB47" s="172" t="str">
        <f t="shared" si="99"/>
        <v>-</v>
      </c>
      <c r="AC47" s="172" t="str">
        <f t="shared" si="100"/>
        <v>-</v>
      </c>
      <c r="AD47" s="173" t="str">
        <f t="shared" si="101"/>
        <v>-</v>
      </c>
      <c r="AF47" s="174"/>
    </row>
    <row r="48" spans="1:32" ht="15" x14ac:dyDescent="0.25">
      <c r="A48" s="477"/>
      <c r="C48" s="186" t="s">
        <v>1300</v>
      </c>
      <c r="D48" s="187" t="s">
        <v>1514</v>
      </c>
      <c r="E48" s="458"/>
      <c r="F48" s="188"/>
      <c r="G48" s="176" t="str">
        <f t="shared" si="77"/>
        <v>-</v>
      </c>
      <c r="H48" s="188"/>
      <c r="I48" s="188"/>
      <c r="J48" s="188"/>
      <c r="K48" s="188"/>
      <c r="L48" s="188"/>
      <c r="M48" s="188"/>
      <c r="O48" s="189"/>
      <c r="P48" s="171">
        <f t="shared" si="95"/>
        <v>0</v>
      </c>
      <c r="Q48" s="460"/>
      <c r="R48" s="171">
        <f t="shared" si="104"/>
        <v>0</v>
      </c>
      <c r="S48" s="171">
        <f t="shared" si="105"/>
        <v>0</v>
      </c>
      <c r="T48" s="171">
        <f t="shared" si="106"/>
        <v>0</v>
      </c>
      <c r="U48" s="171">
        <f t="shared" si="107"/>
        <v>0</v>
      </c>
      <c r="V48" s="171">
        <f t="shared" si="108"/>
        <v>0</v>
      </c>
      <c r="W48" s="171">
        <f t="shared" si="109"/>
        <v>0</v>
      </c>
      <c r="Y48" s="172" t="str">
        <f t="shared" si="96"/>
        <v>-</v>
      </c>
      <c r="Z48" s="172" t="str">
        <f t="shared" si="97"/>
        <v>-</v>
      </c>
      <c r="AA48" s="172" t="str">
        <f t="shared" si="98"/>
        <v>-</v>
      </c>
      <c r="AB48" s="172" t="str">
        <f t="shared" si="99"/>
        <v>-</v>
      </c>
      <c r="AC48" s="172" t="str">
        <f t="shared" si="100"/>
        <v>-</v>
      </c>
      <c r="AD48" s="173" t="str">
        <f t="shared" si="101"/>
        <v>-</v>
      </c>
      <c r="AF48" s="174"/>
    </row>
    <row r="49" spans="1:32" ht="15" x14ac:dyDescent="0.25">
      <c r="A49" s="477"/>
      <c r="C49" s="186" t="s">
        <v>1299</v>
      </c>
      <c r="D49" s="187" t="s">
        <v>1515</v>
      </c>
      <c r="E49" s="458"/>
      <c r="F49" s="188"/>
      <c r="G49" s="176" t="str">
        <f t="shared" si="77"/>
        <v>-</v>
      </c>
      <c r="H49" s="188"/>
      <c r="I49" s="188"/>
      <c r="J49" s="188"/>
      <c r="K49" s="188"/>
      <c r="L49" s="188"/>
      <c r="M49" s="188"/>
      <c r="O49" s="189"/>
      <c r="P49" s="171">
        <f t="shared" si="95"/>
        <v>0</v>
      </c>
      <c r="Q49" s="460"/>
      <c r="R49" s="171">
        <f t="shared" si="104"/>
        <v>0</v>
      </c>
      <c r="S49" s="171">
        <f t="shared" si="105"/>
        <v>0</v>
      </c>
      <c r="T49" s="171">
        <f t="shared" si="106"/>
        <v>0</v>
      </c>
      <c r="U49" s="171">
        <f t="shared" si="107"/>
        <v>0</v>
      </c>
      <c r="V49" s="171">
        <f t="shared" si="108"/>
        <v>0</v>
      </c>
      <c r="W49" s="171">
        <f t="shared" si="109"/>
        <v>0</v>
      </c>
      <c r="Y49" s="172" t="str">
        <f t="shared" si="96"/>
        <v>-</v>
      </c>
      <c r="Z49" s="172" t="str">
        <f t="shared" si="97"/>
        <v>-</v>
      </c>
      <c r="AA49" s="172" t="str">
        <f t="shared" si="98"/>
        <v>-</v>
      </c>
      <c r="AB49" s="172" t="str">
        <f t="shared" si="99"/>
        <v>-</v>
      </c>
      <c r="AC49" s="172" t="str">
        <f t="shared" si="100"/>
        <v>-</v>
      </c>
      <c r="AD49" s="173" t="str">
        <f t="shared" si="101"/>
        <v>-</v>
      </c>
      <c r="AF49" s="174"/>
    </row>
    <row r="50" spans="1:32" ht="15" x14ac:dyDescent="0.25">
      <c r="A50" s="477"/>
      <c r="C50" s="186" t="s">
        <v>1469</v>
      </c>
      <c r="D50" s="187" t="s">
        <v>1516</v>
      </c>
      <c r="E50" s="458"/>
      <c r="F50" s="188"/>
      <c r="G50" s="176" t="str">
        <f t="shared" si="77"/>
        <v>-</v>
      </c>
      <c r="H50" s="188"/>
      <c r="I50" s="188"/>
      <c r="J50" s="188"/>
      <c r="K50" s="188"/>
      <c r="L50" s="188"/>
      <c r="M50" s="188"/>
      <c r="O50" s="189"/>
      <c r="P50" s="171">
        <f t="shared" si="95"/>
        <v>0</v>
      </c>
      <c r="Q50" s="460"/>
      <c r="R50" s="171">
        <f t="shared" si="104"/>
        <v>0</v>
      </c>
      <c r="S50" s="171">
        <f t="shared" si="105"/>
        <v>0</v>
      </c>
      <c r="T50" s="171">
        <f t="shared" si="106"/>
        <v>0</v>
      </c>
      <c r="U50" s="171">
        <f t="shared" si="107"/>
        <v>0</v>
      </c>
      <c r="V50" s="171">
        <f t="shared" si="108"/>
        <v>0</v>
      </c>
      <c r="W50" s="171">
        <f t="shared" si="109"/>
        <v>0</v>
      </c>
      <c r="Y50" s="172" t="str">
        <f t="shared" si="96"/>
        <v>-</v>
      </c>
      <c r="Z50" s="172" t="str">
        <f t="shared" si="97"/>
        <v>-</v>
      </c>
      <c r="AA50" s="172" t="str">
        <f t="shared" si="98"/>
        <v>-</v>
      </c>
      <c r="AB50" s="172" t="str">
        <f t="shared" si="99"/>
        <v>-</v>
      </c>
      <c r="AC50" s="172" t="str">
        <f t="shared" si="100"/>
        <v>-</v>
      </c>
      <c r="AD50" s="173" t="str">
        <f t="shared" si="101"/>
        <v>-</v>
      </c>
      <c r="AF50" s="174"/>
    </row>
    <row r="51" spans="1:32" ht="15" x14ac:dyDescent="0.25">
      <c r="A51" s="477"/>
      <c r="C51" s="186" t="s">
        <v>1466</v>
      </c>
      <c r="D51" s="187" t="s">
        <v>1945</v>
      </c>
      <c r="E51" s="458"/>
      <c r="F51" s="188"/>
      <c r="G51" s="176" t="str">
        <f t="shared" si="77"/>
        <v>-</v>
      </c>
      <c r="H51" s="188"/>
      <c r="I51" s="188"/>
      <c r="J51" s="188"/>
      <c r="K51" s="188"/>
      <c r="L51" s="188"/>
      <c r="M51" s="188"/>
      <c r="N51" s="206"/>
      <c r="O51" s="189"/>
      <c r="P51" s="171">
        <f t="shared" si="95"/>
        <v>0</v>
      </c>
      <c r="Q51" s="460"/>
      <c r="R51" s="171">
        <f t="shared" si="104"/>
        <v>0</v>
      </c>
      <c r="S51" s="171">
        <f t="shared" si="105"/>
        <v>0</v>
      </c>
      <c r="T51" s="171">
        <f t="shared" si="106"/>
        <v>0</v>
      </c>
      <c r="U51" s="171">
        <f t="shared" si="107"/>
        <v>0</v>
      </c>
      <c r="V51" s="171">
        <f t="shared" si="108"/>
        <v>0</v>
      </c>
      <c r="W51" s="171">
        <f t="shared" si="109"/>
        <v>0</v>
      </c>
      <c r="Y51" s="172" t="str">
        <f t="shared" si="96"/>
        <v>-</v>
      </c>
      <c r="Z51" s="172" t="str">
        <f t="shared" si="97"/>
        <v>-</v>
      </c>
      <c r="AA51" s="172" t="str">
        <f t="shared" si="98"/>
        <v>-</v>
      </c>
      <c r="AB51" s="172" t="str">
        <f t="shared" si="99"/>
        <v>-</v>
      </c>
      <c r="AC51" s="172" t="str">
        <f t="shared" si="100"/>
        <v>-</v>
      </c>
      <c r="AD51" s="173" t="str">
        <f t="shared" si="101"/>
        <v>-</v>
      </c>
      <c r="AF51" s="174"/>
    </row>
    <row r="52" spans="1:32" ht="15" customHeight="1" x14ac:dyDescent="0.25">
      <c r="A52" s="477"/>
      <c r="B52" s="479" t="s">
        <v>1482</v>
      </c>
      <c r="C52" s="194" t="s">
        <v>1449</v>
      </c>
      <c r="D52" s="207"/>
      <c r="E52" s="458"/>
      <c r="F52" s="179"/>
      <c r="G52" s="180"/>
      <c r="H52" s="179"/>
      <c r="I52" s="179"/>
      <c r="J52" s="179"/>
      <c r="K52" s="179"/>
      <c r="L52" s="179"/>
      <c r="M52" s="179"/>
      <c r="O52" s="181"/>
      <c r="Q52" s="460"/>
      <c r="AD52" s="182"/>
    </row>
    <row r="53" spans="1:32" ht="15" x14ac:dyDescent="0.25">
      <c r="A53" s="477"/>
      <c r="B53" s="479"/>
      <c r="C53" s="196" t="s">
        <v>1476</v>
      </c>
      <c r="D53" s="208"/>
      <c r="E53" s="458"/>
      <c r="F53" s="197"/>
      <c r="G53" s="176" t="str">
        <f t="shared" ref="G53:G60" si="122">IF(ISERROR(SUM(F53/H53)),"-",SUM(F53/H53))</f>
        <v>-</v>
      </c>
      <c r="H53" s="197"/>
      <c r="I53" s="197"/>
      <c r="J53" s="197"/>
      <c r="K53" s="197"/>
      <c r="L53" s="197"/>
      <c r="M53" s="197"/>
      <c r="O53" s="198"/>
      <c r="P53" s="171">
        <f>M53*O53</f>
        <v>0</v>
      </c>
      <c r="Q53" s="460"/>
      <c r="R53" s="171">
        <f t="shared" ref="R53:V55" si="123">IF(ISERROR(I53-H53),"-",SUM(I53-H53))</f>
        <v>0</v>
      </c>
      <c r="S53" s="171">
        <f t="shared" si="123"/>
        <v>0</v>
      </c>
      <c r="T53" s="171">
        <f t="shared" si="123"/>
        <v>0</v>
      </c>
      <c r="U53" s="171">
        <f t="shared" si="123"/>
        <v>0</v>
      </c>
      <c r="V53" s="171">
        <f t="shared" si="123"/>
        <v>0</v>
      </c>
      <c r="W53" s="171">
        <f>IF(ISERROR(M53-H53),"-",SUM(M53-H53))</f>
        <v>0</v>
      </c>
      <c r="Y53" s="172" t="str">
        <f t="shared" ref="Y53:AC55" si="124">IF(ISERROR(SUM(R53/H53)),"-",SUM(R53/H53))</f>
        <v>-</v>
      </c>
      <c r="Z53" s="172" t="str">
        <f t="shared" si="124"/>
        <v>-</v>
      </c>
      <c r="AA53" s="172" t="str">
        <f t="shared" si="124"/>
        <v>-</v>
      </c>
      <c r="AB53" s="172" t="str">
        <f t="shared" si="124"/>
        <v>-</v>
      </c>
      <c r="AC53" s="172" t="str">
        <f t="shared" si="124"/>
        <v>-</v>
      </c>
      <c r="AD53" s="173" t="str">
        <f>IF(ISERROR(SUM(W53/H53)),"-",SUM(W53/H53))</f>
        <v>-</v>
      </c>
      <c r="AF53" s="174"/>
    </row>
    <row r="54" spans="1:32" ht="15" x14ac:dyDescent="0.25">
      <c r="A54" s="477"/>
      <c r="B54" s="479"/>
      <c r="C54" s="196" t="s">
        <v>1485</v>
      </c>
      <c r="D54" s="195" t="s">
        <v>1517</v>
      </c>
      <c r="E54" s="458"/>
      <c r="F54" s="188"/>
      <c r="G54" s="176" t="str">
        <f t="shared" si="122"/>
        <v>-</v>
      </c>
      <c r="H54" s="188"/>
      <c r="I54" s="188"/>
      <c r="J54" s="188"/>
      <c r="K54" s="188"/>
      <c r="L54" s="188"/>
      <c r="M54" s="188"/>
      <c r="O54" s="189"/>
      <c r="P54" s="171">
        <f t="shared" ref="P54:P55" si="125">M54*O54</f>
        <v>0</v>
      </c>
      <c r="Q54" s="460"/>
      <c r="R54" s="171">
        <f t="shared" si="123"/>
        <v>0</v>
      </c>
      <c r="S54" s="171">
        <f t="shared" si="123"/>
        <v>0</v>
      </c>
      <c r="T54" s="171">
        <f t="shared" si="123"/>
        <v>0</v>
      </c>
      <c r="U54" s="171">
        <f t="shared" si="123"/>
        <v>0</v>
      </c>
      <c r="V54" s="171">
        <f t="shared" si="123"/>
        <v>0</v>
      </c>
      <c r="W54" s="171">
        <f>IF(ISERROR(M54-H54),"-",SUM(M54-H54))</f>
        <v>0</v>
      </c>
      <c r="Y54" s="172" t="str">
        <f t="shared" si="124"/>
        <v>-</v>
      </c>
      <c r="Z54" s="172" t="str">
        <f t="shared" si="124"/>
        <v>-</v>
      </c>
      <c r="AA54" s="172" t="str">
        <f t="shared" si="124"/>
        <v>-</v>
      </c>
      <c r="AB54" s="172" t="str">
        <f t="shared" si="124"/>
        <v>-</v>
      </c>
      <c r="AC54" s="172" t="str">
        <f t="shared" si="124"/>
        <v>-</v>
      </c>
      <c r="AD54" s="173" t="str">
        <f>IF(ISERROR(SUM(W54/H54)),"-",SUM(W54/H54))</f>
        <v>-</v>
      </c>
      <c r="AF54" s="174"/>
    </row>
    <row r="55" spans="1:32" ht="15" x14ac:dyDescent="0.25">
      <c r="A55" s="477"/>
      <c r="B55" s="479"/>
      <c r="C55" s="196" t="s">
        <v>1467</v>
      </c>
      <c r="D55" s="195" t="s">
        <v>769</v>
      </c>
      <c r="E55" s="458"/>
      <c r="F55" s="188"/>
      <c r="G55" s="176" t="str">
        <f t="shared" si="122"/>
        <v>-</v>
      </c>
      <c r="H55" s="188"/>
      <c r="I55" s="188"/>
      <c r="J55" s="188"/>
      <c r="K55" s="188"/>
      <c r="L55" s="188"/>
      <c r="M55" s="188"/>
      <c r="O55" s="189"/>
      <c r="P55" s="171">
        <f t="shared" si="125"/>
        <v>0</v>
      </c>
      <c r="Q55" s="460"/>
      <c r="R55" s="171">
        <f t="shared" si="123"/>
        <v>0</v>
      </c>
      <c r="S55" s="171">
        <f t="shared" si="123"/>
        <v>0</v>
      </c>
      <c r="T55" s="171">
        <f t="shared" si="123"/>
        <v>0</v>
      </c>
      <c r="U55" s="171">
        <f t="shared" si="123"/>
        <v>0</v>
      </c>
      <c r="V55" s="171">
        <f t="shared" si="123"/>
        <v>0</v>
      </c>
      <c r="W55" s="171">
        <f>IF(ISERROR(M55-H55),"-",SUM(M55-H55))</f>
        <v>0</v>
      </c>
      <c r="Y55" s="172" t="str">
        <f t="shared" si="124"/>
        <v>-</v>
      </c>
      <c r="Z55" s="172" t="str">
        <f t="shared" si="124"/>
        <v>-</v>
      </c>
      <c r="AA55" s="172" t="str">
        <f t="shared" si="124"/>
        <v>-</v>
      </c>
      <c r="AB55" s="172" t="str">
        <f t="shared" si="124"/>
        <v>-</v>
      </c>
      <c r="AC55" s="172" t="str">
        <f t="shared" si="124"/>
        <v>-</v>
      </c>
      <c r="AD55" s="173" t="str">
        <f>IF(ISERROR(SUM(W55/H55)),"-",SUM(W55/H55))</f>
        <v>-</v>
      </c>
      <c r="AF55" s="174"/>
    </row>
    <row r="56" spans="1:32" ht="15" x14ac:dyDescent="0.25">
      <c r="A56" s="477"/>
      <c r="C56" s="204" t="s">
        <v>1829</v>
      </c>
      <c r="D56" s="205"/>
      <c r="E56" s="458"/>
      <c r="F56" s="185">
        <f>'4.CP HCS'!F15</f>
        <v>0</v>
      </c>
      <c r="G56" s="176" t="str">
        <f t="shared" si="122"/>
        <v>-</v>
      </c>
      <c r="H56" s="185">
        <f>'4.CP HCS'!H15</f>
        <v>0</v>
      </c>
      <c r="I56" s="185">
        <f>'4.CP HCS'!I15</f>
        <v>0</v>
      </c>
      <c r="J56" s="185">
        <f>'4.CP HCS'!J15</f>
        <v>0</v>
      </c>
      <c r="K56" s="185">
        <f>'4.CP HCS'!K15</f>
        <v>0</v>
      </c>
      <c r="L56" s="185">
        <f>'4.CP HCS'!L15</f>
        <v>0</v>
      </c>
      <c r="M56" s="185">
        <f>'4.CP HCS'!M15</f>
        <v>0</v>
      </c>
      <c r="N56" s="209"/>
      <c r="O56" s="176" t="str">
        <f t="shared" ref="O56:O62" si="126">IF(ISERROR(SUM(P56/M56)),"-",SUM(P56/M56))</f>
        <v>-</v>
      </c>
      <c r="P56" s="210">
        <f>'4.CP HCS'!P15</f>
        <v>0</v>
      </c>
      <c r="Q56" s="460"/>
      <c r="R56" s="171">
        <f t="shared" si="104"/>
        <v>0</v>
      </c>
      <c r="S56" s="171">
        <f t="shared" si="105"/>
        <v>0</v>
      </c>
      <c r="T56" s="171">
        <f t="shared" si="106"/>
        <v>0</v>
      </c>
      <c r="U56" s="171">
        <f t="shared" si="107"/>
        <v>0</v>
      </c>
      <c r="V56" s="171">
        <f t="shared" si="108"/>
        <v>0</v>
      </c>
      <c r="W56" s="171">
        <f t="shared" si="109"/>
        <v>0</v>
      </c>
      <c r="Y56" s="172" t="str">
        <f t="shared" si="96"/>
        <v>-</v>
      </c>
      <c r="Z56" s="172" t="str">
        <f t="shared" si="97"/>
        <v>-</v>
      </c>
      <c r="AA56" s="172" t="str">
        <f t="shared" si="98"/>
        <v>-</v>
      </c>
      <c r="AB56" s="172" t="str">
        <f t="shared" si="99"/>
        <v>-</v>
      </c>
      <c r="AC56" s="172" t="str">
        <f t="shared" si="100"/>
        <v>-</v>
      </c>
      <c r="AD56" s="173" t="str">
        <f t="shared" si="101"/>
        <v>-</v>
      </c>
      <c r="AF56" s="174"/>
    </row>
    <row r="57" spans="1:32" ht="15" x14ac:dyDescent="0.25">
      <c r="A57" s="477"/>
      <c r="C57" s="211" t="s">
        <v>1523</v>
      </c>
      <c r="D57" s="212"/>
      <c r="E57" s="458"/>
      <c r="F57" s="185">
        <f>'4.CP HCS'!F10</f>
        <v>0</v>
      </c>
      <c r="G57" s="176" t="str">
        <f t="shared" si="122"/>
        <v>-</v>
      </c>
      <c r="H57" s="185">
        <f>'4.CP HCS'!H10</f>
        <v>0</v>
      </c>
      <c r="I57" s="185">
        <f>'4.CP HCS'!I10</f>
        <v>0</v>
      </c>
      <c r="J57" s="185">
        <f>'4.CP HCS'!J10</f>
        <v>0</v>
      </c>
      <c r="K57" s="185">
        <f>'4.CP HCS'!K10</f>
        <v>0</v>
      </c>
      <c r="L57" s="185">
        <f>'4.CP HCS'!L10</f>
        <v>0</v>
      </c>
      <c r="M57" s="185">
        <f>'4.CP HCS'!M10</f>
        <v>0</v>
      </c>
      <c r="N57" s="209"/>
      <c r="O57" s="176" t="str">
        <f t="shared" si="126"/>
        <v>-</v>
      </c>
      <c r="P57" s="210">
        <f>'4.CP HCS'!P10</f>
        <v>0</v>
      </c>
      <c r="Q57" s="460"/>
      <c r="R57" s="171">
        <f t="shared" ref="R57:V58" si="127">IF(ISERROR(I57-H57),"-",SUM(I57-H57))</f>
        <v>0</v>
      </c>
      <c r="S57" s="171">
        <f t="shared" si="127"/>
        <v>0</v>
      </c>
      <c r="T57" s="171">
        <f t="shared" si="127"/>
        <v>0</v>
      </c>
      <c r="U57" s="171">
        <f t="shared" si="127"/>
        <v>0</v>
      </c>
      <c r="V57" s="171">
        <f t="shared" si="127"/>
        <v>0</v>
      </c>
      <c r="W57" s="171">
        <f>IF(ISERROR(M57-H57),"-",SUM(M57-H57))</f>
        <v>0</v>
      </c>
      <c r="Y57" s="172" t="str">
        <f t="shared" ref="Y57:AC58" si="128">IF(ISERROR(SUM(R57/H57)),"-",SUM(R57/H57))</f>
        <v>-</v>
      </c>
      <c r="Z57" s="172" t="str">
        <f t="shared" si="128"/>
        <v>-</v>
      </c>
      <c r="AA57" s="172" t="str">
        <f t="shared" si="128"/>
        <v>-</v>
      </c>
      <c r="AB57" s="172" t="str">
        <f t="shared" si="128"/>
        <v>-</v>
      </c>
      <c r="AC57" s="172" t="str">
        <f t="shared" si="128"/>
        <v>-</v>
      </c>
      <c r="AD57" s="173" t="str">
        <f>IF(ISERROR(SUM(W57/H57)),"-",SUM(W57/H57))</f>
        <v>-</v>
      </c>
      <c r="AF57" s="174"/>
    </row>
    <row r="58" spans="1:32" ht="15" x14ac:dyDescent="0.25">
      <c r="A58" s="477"/>
      <c r="C58" s="213" t="s">
        <v>1342</v>
      </c>
      <c r="D58" s="214"/>
      <c r="E58" s="458"/>
      <c r="F58" s="185">
        <f>'4.CP HCS'!F11</f>
        <v>0</v>
      </c>
      <c r="G58" s="176" t="str">
        <f t="shared" si="122"/>
        <v>-</v>
      </c>
      <c r="H58" s="185">
        <f>'4.CP HCS'!H11</f>
        <v>0</v>
      </c>
      <c r="I58" s="185">
        <f>'4.CP HCS'!I11</f>
        <v>0</v>
      </c>
      <c r="J58" s="185">
        <f>'4.CP HCS'!J11</f>
        <v>0</v>
      </c>
      <c r="K58" s="185">
        <f>'4.CP HCS'!K11</f>
        <v>0</v>
      </c>
      <c r="L58" s="185">
        <f>'4.CP HCS'!L11</f>
        <v>0</v>
      </c>
      <c r="M58" s="185">
        <f>'4.CP HCS'!M11</f>
        <v>0</v>
      </c>
      <c r="N58" s="209"/>
      <c r="O58" s="176" t="str">
        <f t="shared" si="126"/>
        <v>-</v>
      </c>
      <c r="P58" s="210">
        <f>'4.CP HCS'!P11</f>
        <v>0</v>
      </c>
      <c r="Q58" s="460"/>
      <c r="R58" s="171">
        <f t="shared" si="127"/>
        <v>0</v>
      </c>
      <c r="S58" s="171">
        <f t="shared" si="127"/>
        <v>0</v>
      </c>
      <c r="T58" s="171">
        <f t="shared" si="127"/>
        <v>0</v>
      </c>
      <c r="U58" s="171">
        <f t="shared" si="127"/>
        <v>0</v>
      </c>
      <c r="V58" s="171">
        <f t="shared" si="127"/>
        <v>0</v>
      </c>
      <c r="W58" s="171">
        <f>IF(ISERROR(M58-H58),"-",SUM(M58-H58))</f>
        <v>0</v>
      </c>
      <c r="Y58" s="172" t="str">
        <f t="shared" si="128"/>
        <v>-</v>
      </c>
      <c r="Z58" s="172" t="str">
        <f t="shared" si="128"/>
        <v>-</v>
      </c>
      <c r="AA58" s="172" t="str">
        <f t="shared" si="128"/>
        <v>-</v>
      </c>
      <c r="AB58" s="172" t="str">
        <f t="shared" si="128"/>
        <v>-</v>
      </c>
      <c r="AC58" s="172" t="str">
        <f t="shared" si="128"/>
        <v>-</v>
      </c>
      <c r="AD58" s="173" t="str">
        <f>IF(ISERROR(SUM(W58/H58)),"-",SUM(W58/H58))</f>
        <v>-</v>
      </c>
      <c r="AF58" s="174"/>
    </row>
    <row r="59" spans="1:32" ht="15" x14ac:dyDescent="0.25">
      <c r="A59" s="477"/>
      <c r="C59" s="215" t="s">
        <v>1343</v>
      </c>
      <c r="D59" s="216"/>
      <c r="E59" s="458"/>
      <c r="F59" s="185">
        <f>'4.CP HCS'!F12</f>
        <v>0</v>
      </c>
      <c r="G59" s="176" t="str">
        <f t="shared" si="122"/>
        <v>-</v>
      </c>
      <c r="H59" s="185">
        <f>'4.CP HCS'!H12</f>
        <v>0</v>
      </c>
      <c r="I59" s="185">
        <f>'4.CP HCS'!I12</f>
        <v>0</v>
      </c>
      <c r="J59" s="185">
        <f>'4.CP HCS'!J12</f>
        <v>0</v>
      </c>
      <c r="K59" s="185">
        <f>'4.CP HCS'!K12</f>
        <v>0</v>
      </c>
      <c r="L59" s="185">
        <f>'4.CP HCS'!L12</f>
        <v>0</v>
      </c>
      <c r="M59" s="185">
        <f>'4.CP HCS'!M12</f>
        <v>0</v>
      </c>
      <c r="N59" s="209"/>
      <c r="O59" s="176" t="str">
        <f t="shared" si="126"/>
        <v>-</v>
      </c>
      <c r="P59" s="210">
        <f>'4.CP HCS'!P12</f>
        <v>0</v>
      </c>
      <c r="Q59" s="460"/>
      <c r="R59" s="171">
        <f t="shared" si="104"/>
        <v>0</v>
      </c>
      <c r="S59" s="171">
        <f t="shared" si="105"/>
        <v>0</v>
      </c>
      <c r="T59" s="171">
        <f t="shared" si="106"/>
        <v>0</v>
      </c>
      <c r="U59" s="171">
        <f t="shared" si="107"/>
        <v>0</v>
      </c>
      <c r="V59" s="171">
        <f t="shared" si="108"/>
        <v>0</v>
      </c>
      <c r="W59" s="171">
        <f t="shared" si="109"/>
        <v>0</v>
      </c>
      <c r="Y59" s="172" t="str">
        <f t="shared" si="96"/>
        <v>-</v>
      </c>
      <c r="Z59" s="172" t="str">
        <f t="shared" si="97"/>
        <v>-</v>
      </c>
      <c r="AA59" s="172" t="str">
        <f t="shared" si="98"/>
        <v>-</v>
      </c>
      <c r="AB59" s="172" t="str">
        <f t="shared" si="99"/>
        <v>-</v>
      </c>
      <c r="AC59" s="172" t="str">
        <f t="shared" si="100"/>
        <v>-</v>
      </c>
      <c r="AD59" s="173" t="str">
        <f t="shared" si="101"/>
        <v>-</v>
      </c>
      <c r="AF59" s="174"/>
    </row>
    <row r="60" spans="1:32" ht="15" x14ac:dyDescent="0.25">
      <c r="A60" s="477"/>
      <c r="C60" s="217" t="s">
        <v>1272</v>
      </c>
      <c r="D60" s="218"/>
      <c r="E60" s="458"/>
      <c r="F60" s="185">
        <f>'4.CP HCS'!F13</f>
        <v>0</v>
      </c>
      <c r="G60" s="176" t="str">
        <f t="shared" si="122"/>
        <v>-</v>
      </c>
      <c r="H60" s="185">
        <f>'4.CP HCS'!H13</f>
        <v>0</v>
      </c>
      <c r="I60" s="185">
        <f>'4.CP HCS'!I13</f>
        <v>0</v>
      </c>
      <c r="J60" s="185">
        <f>'4.CP HCS'!J13</f>
        <v>0</v>
      </c>
      <c r="K60" s="185">
        <f>'4.CP HCS'!K13</f>
        <v>0</v>
      </c>
      <c r="L60" s="185">
        <f>'4.CP HCS'!L13</f>
        <v>0</v>
      </c>
      <c r="M60" s="185">
        <f>'4.CP HCS'!M13</f>
        <v>0</v>
      </c>
      <c r="N60" s="209"/>
      <c r="O60" s="176" t="str">
        <f t="shared" si="126"/>
        <v>-</v>
      </c>
      <c r="P60" s="210">
        <f>'4.CP HCS'!P13</f>
        <v>0</v>
      </c>
      <c r="Q60" s="460"/>
      <c r="R60" s="171">
        <f>IF(ISERROR(I60-H60),"-",SUM(I60-H60))</f>
        <v>0</v>
      </c>
      <c r="S60" s="171">
        <f>IF(ISERROR(J60-I60),"-",SUM(J60-I60))</f>
        <v>0</v>
      </c>
      <c r="T60" s="171">
        <f>IF(ISERROR(K60-J60),"-",SUM(K60-J60))</f>
        <v>0</v>
      </c>
      <c r="U60" s="171">
        <f>IF(ISERROR(L60-K60),"-",SUM(L60-K60))</f>
        <v>0</v>
      </c>
      <c r="V60" s="171">
        <f>IF(ISERROR(M60-L60),"-",SUM(M60-L60))</f>
        <v>0</v>
      </c>
      <c r="W60" s="171">
        <f>IF(ISERROR(M60-H60),"-",SUM(M60-H60))</f>
        <v>0</v>
      </c>
      <c r="Y60" s="172" t="str">
        <f>IF(ISERROR(SUM(R60/H60)),"-",SUM(R60/H60))</f>
        <v>-</v>
      </c>
      <c r="Z60" s="172" t="str">
        <f>IF(ISERROR(SUM(S60/I60)),"-",SUM(S60/I60))</f>
        <v>-</v>
      </c>
      <c r="AA60" s="172" t="str">
        <f>IF(ISERROR(SUM(T60/J60)),"-",SUM(T60/J60))</f>
        <v>-</v>
      </c>
      <c r="AB60" s="172" t="str">
        <f>IF(ISERROR(SUM(U60/K60)),"-",SUM(U60/K60))</f>
        <v>-</v>
      </c>
      <c r="AC60" s="172" t="str">
        <f>IF(ISERROR(SUM(V60/L60)),"-",SUM(V60/L60))</f>
        <v>-</v>
      </c>
      <c r="AD60" s="173" t="str">
        <f>IF(ISERROR(SUM(W60/H60)),"-",SUM(W60/H60))</f>
        <v>-</v>
      </c>
      <c r="AF60" s="174"/>
    </row>
    <row r="61" spans="1:32" x14ac:dyDescent="0.2">
      <c r="A61" s="477"/>
      <c r="B61" s="186"/>
      <c r="D61" s="178"/>
      <c r="E61" s="458"/>
      <c r="G61" s="180"/>
      <c r="O61" s="199"/>
      <c r="Q61" s="460"/>
      <c r="AD61" s="182"/>
    </row>
    <row r="62" spans="1:32" ht="15" x14ac:dyDescent="0.25">
      <c r="A62" s="477"/>
      <c r="C62" s="200" t="s">
        <v>14</v>
      </c>
      <c r="D62" s="201"/>
      <c r="E62" s="458"/>
      <c r="F62" s="185">
        <f>SUM(F63:F65)</f>
        <v>0</v>
      </c>
      <c r="G62" s="176" t="str">
        <f t="shared" ref="G62:G65" si="129">IF(ISERROR(SUM(F62/H62)),"-",SUM(F62/H62))</f>
        <v>-</v>
      </c>
      <c r="H62" s="185">
        <f t="shared" ref="H62:M62" si="130">SUM(H63:H65)</f>
        <v>0</v>
      </c>
      <c r="I62" s="185">
        <f t="shared" si="130"/>
        <v>0</v>
      </c>
      <c r="J62" s="185">
        <f t="shared" si="130"/>
        <v>0</v>
      </c>
      <c r="K62" s="185">
        <f t="shared" si="130"/>
        <v>0</v>
      </c>
      <c r="L62" s="185">
        <f t="shared" si="130"/>
        <v>0</v>
      </c>
      <c r="M62" s="185">
        <f t="shared" si="130"/>
        <v>0</v>
      </c>
      <c r="O62" s="170" t="str">
        <f t="shared" si="126"/>
        <v>-</v>
      </c>
      <c r="P62" s="171">
        <f>SUM(P63:P65)</f>
        <v>0</v>
      </c>
      <c r="Q62" s="460"/>
      <c r="R62" s="171">
        <f t="shared" ref="R62:R65" si="131">IF(ISERROR(I62-H62),"-",SUM(I62-H62))</f>
        <v>0</v>
      </c>
      <c r="S62" s="171">
        <f t="shared" ref="S62:S65" si="132">IF(ISERROR(J62-I62),"-",SUM(J62-I62))</f>
        <v>0</v>
      </c>
      <c r="T62" s="171">
        <f t="shared" ref="T62:T65" si="133">IF(ISERROR(K62-J62),"-",SUM(K62-J62))</f>
        <v>0</v>
      </c>
      <c r="U62" s="171">
        <f t="shared" ref="U62:U65" si="134">IF(ISERROR(L62-K62),"-",SUM(L62-K62))</f>
        <v>0</v>
      </c>
      <c r="V62" s="171">
        <f t="shared" ref="V62:V65" si="135">IF(ISERROR(M62-L62),"-",SUM(M62-L62))</f>
        <v>0</v>
      </c>
      <c r="W62" s="171">
        <f t="shared" ref="W62:W65" si="136">IF(ISERROR(M62-H62),"-",SUM(M62-H62))</f>
        <v>0</v>
      </c>
      <c r="Y62" s="172" t="str">
        <f t="shared" ref="Y62:Y65" si="137">IF(ISERROR(SUM(R62/H62)),"-",SUM(R62/H62))</f>
        <v>-</v>
      </c>
      <c r="Z62" s="172" t="str">
        <f t="shared" ref="Z62:Z65" si="138">IF(ISERROR(SUM(S62/I62)),"-",SUM(S62/I62))</f>
        <v>-</v>
      </c>
      <c r="AA62" s="172" t="str">
        <f t="shared" ref="AA62:AA65" si="139">IF(ISERROR(SUM(T62/J62)),"-",SUM(T62/J62))</f>
        <v>-</v>
      </c>
      <c r="AB62" s="172" t="str">
        <f t="shared" ref="AB62:AB65" si="140">IF(ISERROR(SUM(U62/K62)),"-",SUM(U62/K62))</f>
        <v>-</v>
      </c>
      <c r="AC62" s="172" t="str">
        <f t="shared" ref="AC62:AC65" si="141">IF(ISERROR(SUM(V62/L62)),"-",SUM(V62/L62))</f>
        <v>-</v>
      </c>
      <c r="AD62" s="173" t="str">
        <f t="shared" ref="AD62:AD65" si="142">IF(ISERROR(SUM(W62/H62)),"-",SUM(W62/H62))</f>
        <v>-</v>
      </c>
      <c r="AF62" s="174"/>
    </row>
    <row r="63" spans="1:32" ht="15" x14ac:dyDescent="0.25">
      <c r="A63" s="477"/>
      <c r="C63" s="186" t="s">
        <v>1273</v>
      </c>
      <c r="D63" s="187" t="s">
        <v>353</v>
      </c>
      <c r="E63" s="458"/>
      <c r="F63" s="188"/>
      <c r="G63" s="176" t="str">
        <f t="shared" si="129"/>
        <v>-</v>
      </c>
      <c r="H63" s="188"/>
      <c r="I63" s="188"/>
      <c r="J63" s="188"/>
      <c r="K63" s="188"/>
      <c r="L63" s="188"/>
      <c r="M63" s="188"/>
      <c r="O63" s="189"/>
      <c r="P63" s="171">
        <f t="shared" ref="P63:P65" si="143">M63*O63</f>
        <v>0</v>
      </c>
      <c r="Q63" s="460"/>
      <c r="R63" s="171">
        <f t="shared" si="131"/>
        <v>0</v>
      </c>
      <c r="S63" s="171">
        <f t="shared" si="132"/>
        <v>0</v>
      </c>
      <c r="T63" s="171">
        <f t="shared" si="133"/>
        <v>0</v>
      </c>
      <c r="U63" s="171">
        <f t="shared" si="134"/>
        <v>0</v>
      </c>
      <c r="V63" s="171">
        <f t="shared" si="135"/>
        <v>0</v>
      </c>
      <c r="W63" s="171">
        <f t="shared" si="136"/>
        <v>0</v>
      </c>
      <c r="Y63" s="172" t="str">
        <f t="shared" si="137"/>
        <v>-</v>
      </c>
      <c r="Z63" s="172" t="str">
        <f t="shared" si="138"/>
        <v>-</v>
      </c>
      <c r="AA63" s="172" t="str">
        <f t="shared" si="139"/>
        <v>-</v>
      </c>
      <c r="AB63" s="172" t="str">
        <f t="shared" si="140"/>
        <v>-</v>
      </c>
      <c r="AC63" s="172" t="str">
        <f t="shared" si="141"/>
        <v>-</v>
      </c>
      <c r="AD63" s="173" t="str">
        <f t="shared" si="142"/>
        <v>-</v>
      </c>
      <c r="AF63" s="174"/>
    </row>
    <row r="64" spans="1:32" ht="15" x14ac:dyDescent="0.25">
      <c r="A64" s="477"/>
      <c r="C64" s="186" t="s">
        <v>1274</v>
      </c>
      <c r="D64" s="187" t="s">
        <v>355</v>
      </c>
      <c r="E64" s="458"/>
      <c r="F64" s="188"/>
      <c r="G64" s="176" t="str">
        <f t="shared" si="129"/>
        <v>-</v>
      </c>
      <c r="H64" s="188"/>
      <c r="I64" s="188"/>
      <c r="J64" s="188"/>
      <c r="K64" s="188"/>
      <c r="L64" s="188"/>
      <c r="M64" s="188"/>
      <c r="O64" s="189"/>
      <c r="P64" s="171">
        <f t="shared" si="143"/>
        <v>0</v>
      </c>
      <c r="Q64" s="460"/>
      <c r="R64" s="171">
        <f t="shared" si="131"/>
        <v>0</v>
      </c>
      <c r="S64" s="171">
        <f t="shared" si="132"/>
        <v>0</v>
      </c>
      <c r="T64" s="171">
        <f t="shared" si="133"/>
        <v>0</v>
      </c>
      <c r="U64" s="171">
        <f t="shared" si="134"/>
        <v>0</v>
      </c>
      <c r="V64" s="171">
        <f t="shared" si="135"/>
        <v>0</v>
      </c>
      <c r="W64" s="171">
        <f t="shared" si="136"/>
        <v>0</v>
      </c>
      <c r="Y64" s="172" t="str">
        <f t="shared" si="137"/>
        <v>-</v>
      </c>
      <c r="Z64" s="172" t="str">
        <f t="shared" si="138"/>
        <v>-</v>
      </c>
      <c r="AA64" s="172" t="str">
        <f t="shared" si="139"/>
        <v>-</v>
      </c>
      <c r="AB64" s="172" t="str">
        <f t="shared" si="140"/>
        <v>-</v>
      </c>
      <c r="AC64" s="172" t="str">
        <f t="shared" si="141"/>
        <v>-</v>
      </c>
      <c r="AD64" s="173" t="str">
        <f t="shared" si="142"/>
        <v>-</v>
      </c>
      <c r="AF64" s="174"/>
    </row>
    <row r="65" spans="1:32" ht="15" x14ac:dyDescent="0.25">
      <c r="A65" s="477"/>
      <c r="C65" s="219" t="s">
        <v>1417</v>
      </c>
      <c r="D65" s="220" t="s">
        <v>1518</v>
      </c>
      <c r="E65" s="458"/>
      <c r="F65" s="188"/>
      <c r="G65" s="176" t="str">
        <f t="shared" si="129"/>
        <v>-</v>
      </c>
      <c r="H65" s="188"/>
      <c r="I65" s="188"/>
      <c r="J65" s="188"/>
      <c r="K65" s="188"/>
      <c r="L65" s="188"/>
      <c r="M65" s="188"/>
      <c r="O65" s="189"/>
      <c r="P65" s="171">
        <f t="shared" si="143"/>
        <v>0</v>
      </c>
      <c r="Q65" s="460"/>
      <c r="R65" s="171">
        <f t="shared" si="131"/>
        <v>0</v>
      </c>
      <c r="S65" s="171">
        <f t="shared" si="132"/>
        <v>0</v>
      </c>
      <c r="T65" s="171">
        <f t="shared" si="133"/>
        <v>0</v>
      </c>
      <c r="U65" s="171">
        <f t="shared" si="134"/>
        <v>0</v>
      </c>
      <c r="V65" s="171">
        <f t="shared" si="135"/>
        <v>0</v>
      </c>
      <c r="W65" s="171">
        <f t="shared" si="136"/>
        <v>0</v>
      </c>
      <c r="Y65" s="172" t="str">
        <f t="shared" si="137"/>
        <v>-</v>
      </c>
      <c r="Z65" s="172" t="str">
        <f t="shared" si="138"/>
        <v>-</v>
      </c>
      <c r="AA65" s="172" t="str">
        <f t="shared" si="139"/>
        <v>-</v>
      </c>
      <c r="AB65" s="172" t="str">
        <f t="shared" si="140"/>
        <v>-</v>
      </c>
      <c r="AC65" s="172" t="str">
        <f t="shared" si="141"/>
        <v>-</v>
      </c>
      <c r="AD65" s="173" t="str">
        <f t="shared" si="142"/>
        <v>-</v>
      </c>
      <c r="AF65" s="174"/>
    </row>
    <row r="66" spans="1:32" x14ac:dyDescent="0.2">
      <c r="A66" s="477"/>
      <c r="B66" s="219"/>
      <c r="D66" s="178"/>
      <c r="E66" s="458"/>
      <c r="G66" s="180"/>
      <c r="O66" s="199"/>
      <c r="Q66" s="460"/>
      <c r="AD66" s="182"/>
    </row>
    <row r="67" spans="1:32" ht="15" x14ac:dyDescent="0.25">
      <c r="A67" s="477"/>
      <c r="C67" s="200" t="s">
        <v>1407</v>
      </c>
      <c r="D67" s="201"/>
      <c r="E67" s="458"/>
      <c r="F67" s="185">
        <f>SUM(F68:F73)</f>
        <v>0</v>
      </c>
      <c r="G67" s="176" t="str">
        <f t="shared" ref="G67:G73" si="144">IF(ISERROR(SUM(F67/H67)),"-",SUM(F67/H67))</f>
        <v>-</v>
      </c>
      <c r="H67" s="185">
        <f t="shared" ref="H67:M67" si="145">SUM(H68:H73)</f>
        <v>0</v>
      </c>
      <c r="I67" s="185">
        <f t="shared" si="145"/>
        <v>0</v>
      </c>
      <c r="J67" s="185">
        <f t="shared" si="145"/>
        <v>0</v>
      </c>
      <c r="K67" s="185">
        <f t="shared" si="145"/>
        <v>0</v>
      </c>
      <c r="L67" s="185">
        <f t="shared" si="145"/>
        <v>0</v>
      </c>
      <c r="M67" s="185">
        <f t="shared" si="145"/>
        <v>0</v>
      </c>
      <c r="O67" s="170" t="str">
        <f>IF(ISERROR(SUM(P67/M67)),"-",SUM(P67/M67))</f>
        <v>-</v>
      </c>
      <c r="P67" s="171">
        <f>SUM(P68:P73)</f>
        <v>0</v>
      </c>
      <c r="Q67" s="460"/>
      <c r="R67" s="171">
        <f t="shared" ref="R67:R72" si="146">IF(ISERROR(I67-H67),"-",SUM(I67-H67))</f>
        <v>0</v>
      </c>
      <c r="S67" s="171">
        <f t="shared" ref="S67:S72" si="147">IF(ISERROR(J67-I67),"-",SUM(J67-I67))</f>
        <v>0</v>
      </c>
      <c r="T67" s="171">
        <f t="shared" ref="T67:T72" si="148">IF(ISERROR(K67-J67),"-",SUM(K67-J67))</f>
        <v>0</v>
      </c>
      <c r="U67" s="171">
        <f t="shared" ref="U67:U72" si="149">IF(ISERROR(L67-K67),"-",SUM(L67-K67))</f>
        <v>0</v>
      </c>
      <c r="V67" s="171">
        <f t="shared" ref="V67:V72" si="150">IF(ISERROR(M67-L67),"-",SUM(M67-L67))</f>
        <v>0</v>
      </c>
      <c r="W67" s="171">
        <f t="shared" ref="W67:W72" si="151">IF(ISERROR(M67-H67),"-",SUM(M67-H67))</f>
        <v>0</v>
      </c>
      <c r="Y67" s="172" t="str">
        <f t="shared" ref="Y67:Y72" si="152">IF(ISERROR(SUM(R67/H67)),"-",SUM(R67/H67))</f>
        <v>-</v>
      </c>
      <c r="Z67" s="172" t="str">
        <f t="shared" ref="Z67:Z72" si="153">IF(ISERROR(SUM(S67/I67)),"-",SUM(S67/I67))</f>
        <v>-</v>
      </c>
      <c r="AA67" s="172" t="str">
        <f t="shared" ref="AA67:AA72" si="154">IF(ISERROR(SUM(T67/J67)),"-",SUM(T67/J67))</f>
        <v>-</v>
      </c>
      <c r="AB67" s="172" t="str">
        <f t="shared" ref="AB67:AB72" si="155">IF(ISERROR(SUM(U67/K67)),"-",SUM(U67/K67))</f>
        <v>-</v>
      </c>
      <c r="AC67" s="172" t="str">
        <f t="shared" ref="AC67:AC72" si="156">IF(ISERROR(SUM(V67/L67)),"-",SUM(V67/L67))</f>
        <v>-</v>
      </c>
      <c r="AD67" s="173" t="str">
        <f t="shared" ref="AD67:AD72" si="157">IF(ISERROR(SUM(W67/H67)),"-",SUM(W67/H67))</f>
        <v>-</v>
      </c>
      <c r="AF67" s="174"/>
    </row>
    <row r="68" spans="1:32" ht="86.25" x14ac:dyDescent="0.25">
      <c r="A68" s="477"/>
      <c r="C68" s="221" t="s">
        <v>1344</v>
      </c>
      <c r="D68" s="222" t="s">
        <v>2025</v>
      </c>
      <c r="E68" s="458"/>
      <c r="F68" s="188"/>
      <c r="G68" s="176" t="str">
        <f t="shared" si="144"/>
        <v>-</v>
      </c>
      <c r="H68" s="188"/>
      <c r="I68" s="188"/>
      <c r="J68" s="188"/>
      <c r="K68" s="188"/>
      <c r="L68" s="188"/>
      <c r="M68" s="188"/>
      <c r="O68" s="189"/>
      <c r="P68" s="171">
        <f t="shared" ref="P68:P73" si="158">M68*O68</f>
        <v>0</v>
      </c>
      <c r="Q68" s="460"/>
      <c r="R68" s="171">
        <f t="shared" si="146"/>
        <v>0</v>
      </c>
      <c r="S68" s="171">
        <f t="shared" si="147"/>
        <v>0</v>
      </c>
      <c r="T68" s="171">
        <f t="shared" si="148"/>
        <v>0</v>
      </c>
      <c r="U68" s="171">
        <f t="shared" si="149"/>
        <v>0</v>
      </c>
      <c r="V68" s="171">
        <f t="shared" si="150"/>
        <v>0</v>
      </c>
      <c r="W68" s="171">
        <f t="shared" si="151"/>
        <v>0</v>
      </c>
      <c r="Y68" s="172" t="str">
        <f t="shared" si="152"/>
        <v>-</v>
      </c>
      <c r="Z68" s="172" t="str">
        <f t="shared" si="153"/>
        <v>-</v>
      </c>
      <c r="AA68" s="172" t="str">
        <f t="shared" si="154"/>
        <v>-</v>
      </c>
      <c r="AB68" s="172" t="str">
        <f t="shared" si="155"/>
        <v>-</v>
      </c>
      <c r="AC68" s="172" t="str">
        <f t="shared" si="156"/>
        <v>-</v>
      </c>
      <c r="AD68" s="173" t="str">
        <f t="shared" si="157"/>
        <v>-</v>
      </c>
      <c r="AF68" s="174"/>
    </row>
    <row r="69" spans="1:32" ht="43.5" x14ac:dyDescent="0.25">
      <c r="A69" s="477"/>
      <c r="C69" s="221" t="s">
        <v>1479</v>
      </c>
      <c r="D69" s="222" t="s">
        <v>1946</v>
      </c>
      <c r="E69" s="458"/>
      <c r="F69" s="188"/>
      <c r="G69" s="176" t="str">
        <f t="shared" si="144"/>
        <v>-</v>
      </c>
      <c r="H69" s="188"/>
      <c r="I69" s="188"/>
      <c r="J69" s="188"/>
      <c r="K69" s="188"/>
      <c r="L69" s="188"/>
      <c r="M69" s="188"/>
      <c r="O69" s="189"/>
      <c r="P69" s="171">
        <f t="shared" si="158"/>
        <v>0</v>
      </c>
      <c r="Q69" s="460"/>
      <c r="R69" s="171">
        <f t="shared" si="146"/>
        <v>0</v>
      </c>
      <c r="S69" s="171">
        <f t="shared" si="147"/>
        <v>0</v>
      </c>
      <c r="T69" s="171">
        <f t="shared" si="148"/>
        <v>0</v>
      </c>
      <c r="U69" s="171">
        <f t="shared" si="149"/>
        <v>0</v>
      </c>
      <c r="V69" s="171">
        <f t="shared" si="150"/>
        <v>0</v>
      </c>
      <c r="W69" s="171">
        <f t="shared" si="151"/>
        <v>0</v>
      </c>
      <c r="Y69" s="172" t="str">
        <f t="shared" si="152"/>
        <v>-</v>
      </c>
      <c r="Z69" s="172" t="str">
        <f t="shared" si="153"/>
        <v>-</v>
      </c>
      <c r="AA69" s="172" t="str">
        <f t="shared" si="154"/>
        <v>-</v>
      </c>
      <c r="AB69" s="172" t="str">
        <f t="shared" si="155"/>
        <v>-</v>
      </c>
      <c r="AC69" s="172" t="str">
        <f t="shared" si="156"/>
        <v>-</v>
      </c>
      <c r="AD69" s="173" t="str">
        <f t="shared" si="157"/>
        <v>-</v>
      </c>
      <c r="AF69" s="174"/>
    </row>
    <row r="70" spans="1:32" ht="45" customHeight="1" x14ac:dyDescent="0.25">
      <c r="A70" s="477"/>
      <c r="C70" s="221" t="s">
        <v>1477</v>
      </c>
      <c r="D70" s="222" t="s">
        <v>1941</v>
      </c>
      <c r="E70" s="458"/>
      <c r="F70" s="188"/>
      <c r="G70" s="176" t="str">
        <f t="shared" si="144"/>
        <v>-</v>
      </c>
      <c r="H70" s="188"/>
      <c r="I70" s="188"/>
      <c r="J70" s="188"/>
      <c r="K70" s="188"/>
      <c r="L70" s="188"/>
      <c r="M70" s="188"/>
      <c r="O70" s="189"/>
      <c r="P70" s="171">
        <f t="shared" si="158"/>
        <v>0</v>
      </c>
      <c r="Q70" s="460"/>
      <c r="R70" s="171">
        <f t="shared" ref="R70:R71" si="159">IF(ISERROR(I70-H70),"-",SUM(I70-H70))</f>
        <v>0</v>
      </c>
      <c r="S70" s="171">
        <f t="shared" ref="S70:S71" si="160">IF(ISERROR(J70-I70),"-",SUM(J70-I70))</f>
        <v>0</v>
      </c>
      <c r="T70" s="171">
        <f t="shared" ref="T70:T71" si="161">IF(ISERROR(K70-J70),"-",SUM(K70-J70))</f>
        <v>0</v>
      </c>
      <c r="U70" s="171">
        <f t="shared" ref="U70:U71" si="162">IF(ISERROR(L70-K70),"-",SUM(L70-K70))</f>
        <v>0</v>
      </c>
      <c r="V70" s="171">
        <f t="shared" ref="V70:V71" si="163">IF(ISERROR(M70-L70),"-",SUM(M70-L70))</f>
        <v>0</v>
      </c>
      <c r="W70" s="171">
        <f t="shared" ref="W70:W71" si="164">IF(ISERROR(M70-H70),"-",SUM(M70-H70))</f>
        <v>0</v>
      </c>
      <c r="Y70" s="172" t="str">
        <f t="shared" ref="Y70:Y71" si="165">IF(ISERROR(SUM(R70/H70)),"-",SUM(R70/H70))</f>
        <v>-</v>
      </c>
      <c r="Z70" s="172" t="str">
        <f t="shared" ref="Z70:Z71" si="166">IF(ISERROR(SUM(S70/I70)),"-",SUM(S70/I70))</f>
        <v>-</v>
      </c>
      <c r="AA70" s="172" t="str">
        <f t="shared" ref="AA70:AA71" si="167">IF(ISERROR(SUM(T70/J70)),"-",SUM(T70/J70))</f>
        <v>-</v>
      </c>
      <c r="AB70" s="172" t="str">
        <f t="shared" ref="AB70:AB71" si="168">IF(ISERROR(SUM(U70/K70)),"-",SUM(U70/K70))</f>
        <v>-</v>
      </c>
      <c r="AC70" s="172" t="str">
        <f t="shared" ref="AC70:AC71" si="169">IF(ISERROR(SUM(V70/L70)),"-",SUM(V70/L70))</f>
        <v>-</v>
      </c>
      <c r="AD70" s="173" t="str">
        <f t="shared" ref="AD70:AD71" si="170">IF(ISERROR(SUM(W70/H70)),"-",SUM(W70/H70))</f>
        <v>-</v>
      </c>
      <c r="AF70" s="174"/>
    </row>
    <row r="71" spans="1:32" ht="15" x14ac:dyDescent="0.25">
      <c r="A71" s="477"/>
      <c r="C71" s="223" t="s">
        <v>1478</v>
      </c>
      <c r="D71" s="224" t="s">
        <v>2026</v>
      </c>
      <c r="E71" s="459"/>
      <c r="F71" s="185">
        <f>'4.CP HCS'!F225</f>
        <v>0</v>
      </c>
      <c r="G71" s="176" t="str">
        <f t="shared" si="144"/>
        <v>-</v>
      </c>
      <c r="H71" s="185">
        <f>'4.CP HCS'!H225</f>
        <v>0</v>
      </c>
      <c r="I71" s="185">
        <f>'4.CP HCS'!I225</f>
        <v>0</v>
      </c>
      <c r="J71" s="185">
        <f>'4.CP HCS'!J225</f>
        <v>0</v>
      </c>
      <c r="K71" s="185">
        <f>'4.CP HCS'!K225</f>
        <v>0</v>
      </c>
      <c r="L71" s="185">
        <f>'4.CP HCS'!L225</f>
        <v>0</v>
      </c>
      <c r="M71" s="185">
        <f>'4.CP HCS'!M225</f>
        <v>0</v>
      </c>
      <c r="N71" s="120"/>
      <c r="O71" s="170" t="str">
        <f>IF(ISERROR(SUM(P71/M71)),"-",SUM(P71/M71))</f>
        <v>-</v>
      </c>
      <c r="P71" s="171">
        <f>SUM(P72:P73)</f>
        <v>0</v>
      </c>
      <c r="Q71" s="460"/>
      <c r="R71" s="171">
        <f t="shared" si="159"/>
        <v>0</v>
      </c>
      <c r="S71" s="171">
        <f t="shared" si="160"/>
        <v>0</v>
      </c>
      <c r="T71" s="171">
        <f t="shared" si="161"/>
        <v>0</v>
      </c>
      <c r="U71" s="171">
        <f t="shared" si="162"/>
        <v>0</v>
      </c>
      <c r="V71" s="171">
        <f t="shared" si="163"/>
        <v>0</v>
      </c>
      <c r="W71" s="171">
        <f t="shared" si="164"/>
        <v>0</v>
      </c>
      <c r="Y71" s="172" t="str">
        <f t="shared" si="165"/>
        <v>-</v>
      </c>
      <c r="Z71" s="172" t="str">
        <f t="shared" si="166"/>
        <v>-</v>
      </c>
      <c r="AA71" s="172" t="str">
        <f t="shared" si="167"/>
        <v>-</v>
      </c>
      <c r="AB71" s="172" t="str">
        <f t="shared" si="168"/>
        <v>-</v>
      </c>
      <c r="AC71" s="172" t="str">
        <f t="shared" si="169"/>
        <v>-</v>
      </c>
      <c r="AD71" s="173" t="str">
        <f t="shared" si="170"/>
        <v>-</v>
      </c>
      <c r="AF71" s="174"/>
    </row>
    <row r="72" spans="1:32" ht="15" x14ac:dyDescent="0.25">
      <c r="A72" s="477"/>
      <c r="C72" s="225" t="s">
        <v>1414</v>
      </c>
      <c r="D72" s="226" t="s">
        <v>1519</v>
      </c>
      <c r="E72" s="458"/>
      <c r="F72" s="188"/>
      <c r="G72" s="176" t="str">
        <f t="shared" si="144"/>
        <v>-</v>
      </c>
      <c r="H72" s="188"/>
      <c r="I72" s="188"/>
      <c r="J72" s="188"/>
      <c r="K72" s="188"/>
      <c r="L72" s="188"/>
      <c r="M72" s="188"/>
      <c r="O72" s="189"/>
      <c r="P72" s="171">
        <f t="shared" si="158"/>
        <v>0</v>
      </c>
      <c r="Q72" s="460"/>
      <c r="R72" s="171">
        <f t="shared" si="146"/>
        <v>0</v>
      </c>
      <c r="S72" s="171">
        <f t="shared" si="147"/>
        <v>0</v>
      </c>
      <c r="T72" s="171">
        <f t="shared" si="148"/>
        <v>0</v>
      </c>
      <c r="U72" s="171">
        <f t="shared" si="149"/>
        <v>0</v>
      </c>
      <c r="V72" s="171">
        <f t="shared" si="150"/>
        <v>0</v>
      </c>
      <c r="W72" s="171">
        <f t="shared" si="151"/>
        <v>0</v>
      </c>
      <c r="Y72" s="172" t="str">
        <f t="shared" si="152"/>
        <v>-</v>
      </c>
      <c r="Z72" s="172" t="str">
        <f t="shared" si="153"/>
        <v>-</v>
      </c>
      <c r="AA72" s="172" t="str">
        <f t="shared" si="154"/>
        <v>-</v>
      </c>
      <c r="AB72" s="172" t="str">
        <f t="shared" si="155"/>
        <v>-</v>
      </c>
      <c r="AC72" s="172" t="str">
        <f t="shared" si="156"/>
        <v>-</v>
      </c>
      <c r="AD72" s="173" t="str">
        <f t="shared" si="157"/>
        <v>-</v>
      </c>
      <c r="AF72" s="174"/>
    </row>
    <row r="73" spans="1:32" ht="15" x14ac:dyDescent="0.25">
      <c r="A73" s="477"/>
      <c r="C73" s="225" t="s">
        <v>1401</v>
      </c>
      <c r="D73" s="226"/>
      <c r="E73" s="458"/>
      <c r="F73" s="188"/>
      <c r="G73" s="176" t="str">
        <f t="shared" si="144"/>
        <v>-</v>
      </c>
      <c r="H73" s="188"/>
      <c r="I73" s="188"/>
      <c r="J73" s="188"/>
      <c r="K73" s="188"/>
      <c r="L73" s="188"/>
      <c r="M73" s="188"/>
      <c r="O73" s="189"/>
      <c r="P73" s="171">
        <f t="shared" si="158"/>
        <v>0</v>
      </c>
      <c r="Q73" s="460"/>
      <c r="R73" s="171">
        <f t="shared" ref="R73" si="171">IF(ISERROR(I73-H73),"-",SUM(I73-H73))</f>
        <v>0</v>
      </c>
      <c r="S73" s="171">
        <f t="shared" ref="S73" si="172">IF(ISERROR(J73-I73),"-",SUM(J73-I73))</f>
        <v>0</v>
      </c>
      <c r="T73" s="171">
        <f t="shared" ref="T73" si="173">IF(ISERROR(K73-J73),"-",SUM(K73-J73))</f>
        <v>0</v>
      </c>
      <c r="U73" s="171">
        <f t="shared" ref="U73" si="174">IF(ISERROR(L73-K73),"-",SUM(L73-K73))</f>
        <v>0</v>
      </c>
      <c r="V73" s="171">
        <f t="shared" ref="V73" si="175">IF(ISERROR(M73-L73),"-",SUM(M73-L73))</f>
        <v>0</v>
      </c>
      <c r="W73" s="171">
        <f t="shared" ref="W73" si="176">IF(ISERROR(M73-H73),"-",SUM(M73-H73))</f>
        <v>0</v>
      </c>
      <c r="Y73" s="172" t="str">
        <f t="shared" ref="Y73" si="177">IF(ISERROR(SUM(R73/H73)),"-",SUM(R73/H73))</f>
        <v>-</v>
      </c>
      <c r="Z73" s="172" t="str">
        <f t="shared" ref="Z73" si="178">IF(ISERROR(SUM(S73/I73)),"-",SUM(S73/I73))</f>
        <v>-</v>
      </c>
      <c r="AA73" s="172" t="str">
        <f t="shared" ref="AA73" si="179">IF(ISERROR(SUM(T73/J73)),"-",SUM(T73/J73))</f>
        <v>-</v>
      </c>
      <c r="AB73" s="172" t="str">
        <f t="shared" ref="AB73" si="180">IF(ISERROR(SUM(U73/K73)),"-",SUM(U73/K73))</f>
        <v>-</v>
      </c>
      <c r="AC73" s="172" t="str">
        <f t="shared" ref="AC73" si="181">IF(ISERROR(SUM(V73/L73)),"-",SUM(V73/L73))</f>
        <v>-</v>
      </c>
      <c r="AD73" s="173" t="str">
        <f t="shared" ref="AD73" si="182">IF(ISERROR(SUM(W73/H73)),"-",SUM(W73/H73))</f>
        <v>-</v>
      </c>
      <c r="AF73" s="174"/>
    </row>
    <row r="74" spans="1:32" x14ac:dyDescent="0.2">
      <c r="A74" s="477"/>
      <c r="C74" s="225"/>
      <c r="D74" s="226"/>
      <c r="E74" s="458"/>
      <c r="G74" s="180"/>
      <c r="O74" s="199"/>
      <c r="Q74" s="460"/>
      <c r="AD74" s="182"/>
    </row>
    <row r="75" spans="1:32" ht="15" x14ac:dyDescent="0.25">
      <c r="A75" s="477"/>
      <c r="C75" s="177" t="s">
        <v>1366</v>
      </c>
      <c r="D75" s="227"/>
      <c r="E75" s="458"/>
      <c r="F75" s="228"/>
      <c r="G75" s="176" t="str">
        <f>IF(ISERROR(SUM(F75/H75)),"-",SUM(F75/H75))</f>
        <v>-</v>
      </c>
      <c r="H75" s="228"/>
      <c r="I75" s="228"/>
      <c r="J75" s="228"/>
      <c r="K75" s="228"/>
      <c r="L75" s="228"/>
      <c r="M75" s="228"/>
      <c r="O75" s="229"/>
      <c r="P75" s="171">
        <f t="shared" ref="P75" si="183">M75*O75</f>
        <v>0</v>
      </c>
      <c r="Q75" s="460"/>
      <c r="R75" s="171">
        <f t="shared" ref="R75" si="184">IF(ISERROR(I75-H75),"-",SUM(I75-H75))</f>
        <v>0</v>
      </c>
      <c r="S75" s="171">
        <f t="shared" ref="S75" si="185">IF(ISERROR(J75-I75),"-",SUM(J75-I75))</f>
        <v>0</v>
      </c>
      <c r="T75" s="171">
        <f t="shared" ref="T75" si="186">IF(ISERROR(K75-J75),"-",SUM(K75-J75))</f>
        <v>0</v>
      </c>
      <c r="U75" s="171">
        <f t="shared" ref="U75" si="187">IF(ISERROR(L75-K75),"-",SUM(L75-K75))</f>
        <v>0</v>
      </c>
      <c r="V75" s="171">
        <f t="shared" ref="V75" si="188">IF(ISERROR(M75-L75),"-",SUM(M75-L75))</f>
        <v>0</v>
      </c>
      <c r="W75" s="171">
        <f t="shared" ref="W75" si="189">IF(ISERROR(M75-H75),"-",SUM(M75-H75))</f>
        <v>0</v>
      </c>
      <c r="Y75" s="172" t="str">
        <f t="shared" ref="Y75" si="190">IF(ISERROR(SUM(R75/H75)),"-",SUM(R75/H75))</f>
        <v>-</v>
      </c>
      <c r="Z75" s="172" t="str">
        <f t="shared" ref="Z75" si="191">IF(ISERROR(SUM(S75/I75)),"-",SUM(S75/I75))</f>
        <v>-</v>
      </c>
      <c r="AA75" s="172" t="str">
        <f t="shared" ref="AA75" si="192">IF(ISERROR(SUM(T75/J75)),"-",SUM(T75/J75))</f>
        <v>-</v>
      </c>
      <c r="AB75" s="172" t="str">
        <f t="shared" ref="AB75" si="193">IF(ISERROR(SUM(U75/K75)),"-",SUM(U75/K75))</f>
        <v>-</v>
      </c>
      <c r="AC75" s="172" t="str">
        <f t="shared" ref="AC75" si="194">IF(ISERROR(SUM(V75/L75)),"-",SUM(V75/L75))</f>
        <v>-</v>
      </c>
      <c r="AD75" s="173" t="str">
        <f t="shared" ref="AD75" si="195">IF(ISERROR(SUM(W75/H75)),"-",SUM(W75/H75))</f>
        <v>-</v>
      </c>
      <c r="AF75" s="174"/>
    </row>
    <row r="76" spans="1:32" s="105" customFormat="1" ht="15" x14ac:dyDescent="0.25">
      <c r="B76" s="42"/>
      <c r="C76" s="177"/>
      <c r="D76" s="227"/>
      <c r="E76" s="458"/>
      <c r="F76" s="230"/>
      <c r="G76" s="231"/>
      <c r="H76" s="230"/>
      <c r="I76" s="230"/>
      <c r="J76" s="230"/>
      <c r="K76" s="230"/>
      <c r="L76" s="230"/>
      <c r="M76" s="230"/>
      <c r="O76" s="232"/>
      <c r="P76" s="230"/>
      <c r="Q76" s="460"/>
      <c r="R76" s="230"/>
      <c r="S76" s="230"/>
      <c r="T76" s="230"/>
      <c r="U76" s="230"/>
      <c r="V76" s="230"/>
      <c r="W76" s="230"/>
      <c r="Y76" s="230"/>
      <c r="Z76" s="230"/>
      <c r="AA76" s="230"/>
      <c r="AB76" s="230"/>
      <c r="AC76" s="230"/>
      <c r="AD76" s="233"/>
      <c r="AE76" s="48"/>
    </row>
    <row r="77" spans="1:32" ht="15" x14ac:dyDescent="0.25">
      <c r="A77" s="476" t="s">
        <v>1277</v>
      </c>
      <c r="C77" s="200" t="s">
        <v>361</v>
      </c>
      <c r="D77" s="201"/>
      <c r="E77" s="458"/>
      <c r="F77" s="185">
        <f>SUM(F78:F80)</f>
        <v>0</v>
      </c>
      <c r="G77" s="176" t="str">
        <f t="shared" ref="G77:G80" si="196">IF(ISERROR(SUM(F77/H77)),"-",SUM(F77/H77))</f>
        <v>-</v>
      </c>
      <c r="H77" s="185">
        <f>SUM(H78:H80)</f>
        <v>0</v>
      </c>
      <c r="I77" s="185">
        <f t="shared" ref="I77:M77" si="197">SUM(I78:I80)</f>
        <v>0</v>
      </c>
      <c r="J77" s="185">
        <f t="shared" si="197"/>
        <v>0</v>
      </c>
      <c r="K77" s="185">
        <f t="shared" si="197"/>
        <v>0</v>
      </c>
      <c r="L77" s="185">
        <f t="shared" si="197"/>
        <v>0</v>
      </c>
      <c r="M77" s="185">
        <f t="shared" si="197"/>
        <v>0</v>
      </c>
      <c r="O77" s="170" t="str">
        <f t="shared" ref="O77" si="198">IF(ISERROR(SUM(P77/M77)),"-",SUM(P77/M77))</f>
        <v>-</v>
      </c>
      <c r="P77" s="171">
        <f t="shared" ref="P77" si="199">SUM(P78:P80)</f>
        <v>0</v>
      </c>
      <c r="Q77" s="460"/>
      <c r="R77" s="171">
        <f t="shared" ref="R77" si="200">IF(ISERROR(I77-H77),"-",SUM(I77-H77))</f>
        <v>0</v>
      </c>
      <c r="S77" s="171">
        <f t="shared" ref="S77" si="201">IF(ISERROR(J77-I77),"-",SUM(J77-I77))</f>
        <v>0</v>
      </c>
      <c r="T77" s="171">
        <f t="shared" ref="T77" si="202">IF(ISERROR(K77-J77),"-",SUM(K77-J77))</f>
        <v>0</v>
      </c>
      <c r="U77" s="171">
        <f t="shared" ref="U77" si="203">IF(ISERROR(L77-K77),"-",SUM(L77-K77))</f>
        <v>0</v>
      </c>
      <c r="V77" s="171">
        <f t="shared" ref="V77" si="204">IF(ISERROR(M77-L77),"-",SUM(M77-L77))</f>
        <v>0</v>
      </c>
      <c r="W77" s="171">
        <f t="shared" ref="W77" si="205">IF(ISERROR(M77-H77),"-",SUM(M77-H77))</f>
        <v>0</v>
      </c>
      <c r="Y77" s="172" t="str">
        <f t="shared" ref="Y77" si="206">IF(ISERROR(SUM(R77/H77)),"-",SUM(R77/H77))</f>
        <v>-</v>
      </c>
      <c r="Z77" s="172" t="str">
        <f t="shared" ref="Z77" si="207">IF(ISERROR(SUM(S77/I77)),"-",SUM(S77/I77))</f>
        <v>-</v>
      </c>
      <c r="AA77" s="172" t="str">
        <f t="shared" ref="AA77" si="208">IF(ISERROR(SUM(T77/J77)),"-",SUM(T77/J77))</f>
        <v>-</v>
      </c>
      <c r="AB77" s="172" t="str">
        <f t="shared" ref="AB77" si="209">IF(ISERROR(SUM(U77/K77)),"-",SUM(U77/K77))</f>
        <v>-</v>
      </c>
      <c r="AC77" s="172" t="str">
        <f t="shared" ref="AC77" si="210">IF(ISERROR(SUM(V77/L77)),"-",SUM(V77/L77))</f>
        <v>-</v>
      </c>
      <c r="AD77" s="173" t="str">
        <f t="shared" ref="AD77" si="211">IF(ISERROR(SUM(W77/H77)),"-",SUM(W77/H77))</f>
        <v>-</v>
      </c>
      <c r="AF77" s="174"/>
    </row>
    <row r="78" spans="1:32" ht="15" x14ac:dyDescent="0.25">
      <c r="A78" s="476"/>
      <c r="C78" s="225" t="s">
        <v>1275</v>
      </c>
      <c r="D78" s="226" t="s">
        <v>1939</v>
      </c>
      <c r="E78" s="458"/>
      <c r="F78" s="188"/>
      <c r="G78" s="176" t="str">
        <f t="shared" si="196"/>
        <v>-</v>
      </c>
      <c r="H78" s="188"/>
      <c r="I78" s="188"/>
      <c r="J78" s="188"/>
      <c r="K78" s="188"/>
      <c r="L78" s="188"/>
      <c r="M78" s="188"/>
      <c r="O78" s="189"/>
      <c r="P78" s="171">
        <f t="shared" ref="P78:P80" si="212">M78*O78</f>
        <v>0</v>
      </c>
      <c r="Q78" s="460"/>
      <c r="R78" s="171">
        <f t="shared" ref="R78:R80" si="213">IF(ISERROR(I78-H78),"-",SUM(I78-H78))</f>
        <v>0</v>
      </c>
      <c r="S78" s="171">
        <f t="shared" ref="S78:S80" si="214">IF(ISERROR(J78-I78),"-",SUM(J78-I78))</f>
        <v>0</v>
      </c>
      <c r="T78" s="171">
        <f t="shared" ref="T78:T80" si="215">IF(ISERROR(K78-J78),"-",SUM(K78-J78))</f>
        <v>0</v>
      </c>
      <c r="U78" s="171">
        <f t="shared" ref="U78:U80" si="216">IF(ISERROR(L78-K78),"-",SUM(L78-K78))</f>
        <v>0</v>
      </c>
      <c r="V78" s="171">
        <f t="shared" ref="V78:V80" si="217">IF(ISERROR(M78-L78),"-",SUM(M78-L78))</f>
        <v>0</v>
      </c>
      <c r="W78" s="171">
        <f t="shared" ref="W78:W80" si="218">IF(ISERROR(M78-H78),"-",SUM(M78-H78))</f>
        <v>0</v>
      </c>
      <c r="Y78" s="172" t="str">
        <f t="shared" ref="Y78:Y80" si="219">IF(ISERROR(SUM(R78/H78)),"-",SUM(R78/H78))</f>
        <v>-</v>
      </c>
      <c r="Z78" s="172" t="str">
        <f t="shared" ref="Z78:Z80" si="220">IF(ISERROR(SUM(S78/I78)),"-",SUM(S78/I78))</f>
        <v>-</v>
      </c>
      <c r="AA78" s="172" t="str">
        <f t="shared" ref="AA78:AA80" si="221">IF(ISERROR(SUM(T78/J78)),"-",SUM(T78/J78))</f>
        <v>-</v>
      </c>
      <c r="AB78" s="172" t="str">
        <f t="shared" ref="AB78:AB80" si="222">IF(ISERROR(SUM(U78/K78)),"-",SUM(U78/K78))</f>
        <v>-</v>
      </c>
      <c r="AC78" s="172" t="str">
        <f t="shared" ref="AC78:AC80" si="223">IF(ISERROR(SUM(V78/L78)),"-",SUM(V78/L78))</f>
        <v>-</v>
      </c>
      <c r="AD78" s="173" t="str">
        <f t="shared" ref="AD78:AD80" si="224">IF(ISERROR(SUM(W78/H78)),"-",SUM(W78/H78))</f>
        <v>-</v>
      </c>
      <c r="AF78" s="174"/>
    </row>
    <row r="79" spans="1:32" ht="15" x14ac:dyDescent="0.25">
      <c r="A79" s="476"/>
      <c r="C79" s="225" t="s">
        <v>1345</v>
      </c>
      <c r="D79" s="226" t="s">
        <v>1520</v>
      </c>
      <c r="E79" s="458"/>
      <c r="F79" s="188"/>
      <c r="G79" s="176" t="str">
        <f t="shared" si="196"/>
        <v>-</v>
      </c>
      <c r="H79" s="188"/>
      <c r="I79" s="188"/>
      <c r="J79" s="188"/>
      <c r="K79" s="188"/>
      <c r="L79" s="188"/>
      <c r="M79" s="188"/>
      <c r="O79" s="189"/>
      <c r="P79" s="171">
        <f t="shared" si="212"/>
        <v>0</v>
      </c>
      <c r="Q79" s="460"/>
      <c r="R79" s="171">
        <f t="shared" si="213"/>
        <v>0</v>
      </c>
      <c r="S79" s="171">
        <f t="shared" si="214"/>
        <v>0</v>
      </c>
      <c r="T79" s="171">
        <f t="shared" si="215"/>
        <v>0</v>
      </c>
      <c r="U79" s="171">
        <f t="shared" si="216"/>
        <v>0</v>
      </c>
      <c r="V79" s="171">
        <f t="shared" si="217"/>
        <v>0</v>
      </c>
      <c r="W79" s="171">
        <f t="shared" si="218"/>
        <v>0</v>
      </c>
      <c r="Y79" s="172" t="str">
        <f t="shared" si="219"/>
        <v>-</v>
      </c>
      <c r="Z79" s="172" t="str">
        <f t="shared" si="220"/>
        <v>-</v>
      </c>
      <c r="AA79" s="172" t="str">
        <f t="shared" si="221"/>
        <v>-</v>
      </c>
      <c r="AB79" s="172" t="str">
        <f t="shared" si="222"/>
        <v>-</v>
      </c>
      <c r="AC79" s="172" t="str">
        <f t="shared" si="223"/>
        <v>-</v>
      </c>
      <c r="AD79" s="173" t="str">
        <f t="shared" si="224"/>
        <v>-</v>
      </c>
      <c r="AF79" s="174"/>
    </row>
    <row r="80" spans="1:32" ht="15" x14ac:dyDescent="0.25">
      <c r="A80" s="476"/>
      <c r="C80" s="225" t="s">
        <v>1484</v>
      </c>
      <c r="D80" s="226"/>
      <c r="E80" s="458"/>
      <c r="F80" s="188"/>
      <c r="G80" s="176" t="str">
        <f t="shared" si="196"/>
        <v>-</v>
      </c>
      <c r="H80" s="188"/>
      <c r="I80" s="188"/>
      <c r="J80" s="188"/>
      <c r="K80" s="188"/>
      <c r="L80" s="188"/>
      <c r="M80" s="188"/>
      <c r="O80" s="189"/>
      <c r="P80" s="171">
        <f t="shared" si="212"/>
        <v>0</v>
      </c>
      <c r="Q80" s="460"/>
      <c r="R80" s="171">
        <f t="shared" si="213"/>
        <v>0</v>
      </c>
      <c r="S80" s="171">
        <f t="shared" si="214"/>
        <v>0</v>
      </c>
      <c r="T80" s="171">
        <f t="shared" si="215"/>
        <v>0</v>
      </c>
      <c r="U80" s="171">
        <f t="shared" si="216"/>
        <v>0</v>
      </c>
      <c r="V80" s="171">
        <f t="shared" si="217"/>
        <v>0</v>
      </c>
      <c r="W80" s="171">
        <f t="shared" si="218"/>
        <v>0</v>
      </c>
      <c r="Y80" s="172" t="str">
        <f t="shared" si="219"/>
        <v>-</v>
      </c>
      <c r="Z80" s="172" t="str">
        <f t="shared" si="220"/>
        <v>-</v>
      </c>
      <c r="AA80" s="172" t="str">
        <f t="shared" si="221"/>
        <v>-</v>
      </c>
      <c r="AB80" s="172" t="str">
        <f t="shared" si="222"/>
        <v>-</v>
      </c>
      <c r="AC80" s="172" t="str">
        <f t="shared" si="223"/>
        <v>-</v>
      </c>
      <c r="AD80" s="173" t="str">
        <f t="shared" si="224"/>
        <v>-</v>
      </c>
      <c r="AF80" s="174"/>
    </row>
    <row r="81" spans="1:32" x14ac:dyDescent="0.2">
      <c r="A81" s="476"/>
      <c r="B81" s="225"/>
      <c r="D81" s="178"/>
      <c r="E81" s="458"/>
      <c r="G81" s="180"/>
      <c r="O81" s="199"/>
      <c r="Q81" s="460"/>
      <c r="AD81" s="182"/>
    </row>
    <row r="82" spans="1:32" ht="15" x14ac:dyDescent="0.25">
      <c r="A82" s="476"/>
      <c r="C82" s="177" t="s">
        <v>1481</v>
      </c>
      <c r="D82" s="220" t="s">
        <v>1521</v>
      </c>
      <c r="E82" s="458"/>
      <c r="F82" s="228"/>
      <c r="G82" s="176" t="str">
        <f>IF(ISERROR(SUM(F82/H82)),"-",SUM(F82/H82))</f>
        <v>-</v>
      </c>
      <c r="H82" s="228"/>
      <c r="I82" s="228"/>
      <c r="J82" s="228"/>
      <c r="K82" s="228"/>
      <c r="L82" s="228"/>
      <c r="M82" s="228"/>
      <c r="O82" s="229"/>
      <c r="P82" s="171">
        <f t="shared" ref="P82" si="225">M82*O82</f>
        <v>0</v>
      </c>
      <c r="Q82" s="460"/>
      <c r="R82" s="171">
        <f t="shared" ref="R82" si="226">IF(ISERROR(I82-H82),"-",SUM(I82-H82))</f>
        <v>0</v>
      </c>
      <c r="S82" s="171">
        <f t="shared" ref="S82" si="227">IF(ISERROR(J82-I82),"-",SUM(J82-I82))</f>
        <v>0</v>
      </c>
      <c r="T82" s="171">
        <f t="shared" ref="T82" si="228">IF(ISERROR(K82-J82),"-",SUM(K82-J82))</f>
        <v>0</v>
      </c>
      <c r="U82" s="171">
        <f t="shared" ref="U82" si="229">IF(ISERROR(L82-K82),"-",SUM(L82-K82))</f>
        <v>0</v>
      </c>
      <c r="V82" s="171">
        <f t="shared" ref="V82" si="230">IF(ISERROR(M82-L82),"-",SUM(M82-L82))</f>
        <v>0</v>
      </c>
      <c r="W82" s="171">
        <f t="shared" ref="W82" si="231">IF(ISERROR(M82-H82),"-",SUM(M82-H82))</f>
        <v>0</v>
      </c>
      <c r="Y82" s="172" t="str">
        <f t="shared" ref="Y82" si="232">IF(ISERROR(SUM(R82/H82)),"-",SUM(R82/H82))</f>
        <v>-</v>
      </c>
      <c r="Z82" s="172" t="str">
        <f t="shared" ref="Z82" si="233">IF(ISERROR(SUM(S82/I82)),"-",SUM(S82/I82))</f>
        <v>-</v>
      </c>
      <c r="AA82" s="172" t="str">
        <f t="shared" ref="AA82" si="234">IF(ISERROR(SUM(T82/J82)),"-",SUM(T82/J82))</f>
        <v>-</v>
      </c>
      <c r="AB82" s="172" t="str">
        <f t="shared" ref="AB82" si="235">IF(ISERROR(SUM(U82/K82)),"-",SUM(U82/K82))</f>
        <v>-</v>
      </c>
      <c r="AC82" s="172" t="str">
        <f t="shared" ref="AC82" si="236">IF(ISERROR(SUM(V82/L82)),"-",SUM(V82/L82))</f>
        <v>-</v>
      </c>
      <c r="AD82" s="173" t="str">
        <f t="shared" ref="AD82" si="237">IF(ISERROR(SUM(W82/H82)),"-",SUM(W82/H82))</f>
        <v>-</v>
      </c>
      <c r="AF82" s="174"/>
    </row>
    <row r="83" spans="1:32" s="105" customFormat="1" ht="15" x14ac:dyDescent="0.25">
      <c r="B83" s="42"/>
      <c r="C83" s="177"/>
      <c r="D83" s="227"/>
      <c r="E83" s="458"/>
      <c r="F83" s="230"/>
      <c r="G83" s="231"/>
      <c r="H83" s="230"/>
      <c r="I83" s="230"/>
      <c r="J83" s="230"/>
      <c r="K83" s="230"/>
      <c r="L83" s="230"/>
      <c r="M83" s="230"/>
      <c r="O83" s="232"/>
      <c r="P83" s="230"/>
      <c r="Q83" s="460"/>
      <c r="R83" s="230"/>
      <c r="S83" s="230"/>
      <c r="T83" s="230"/>
      <c r="U83" s="230"/>
      <c r="V83" s="230"/>
      <c r="W83" s="230"/>
      <c r="Y83" s="230"/>
      <c r="Z83" s="230"/>
      <c r="AA83" s="230"/>
      <c r="AB83" s="230"/>
      <c r="AC83" s="230"/>
      <c r="AD83" s="233"/>
      <c r="AE83" s="48"/>
    </row>
    <row r="84" spans="1:32" ht="15" x14ac:dyDescent="0.25">
      <c r="A84" s="476" t="s">
        <v>1483</v>
      </c>
      <c r="B84" s="234" t="s">
        <v>1830</v>
      </c>
      <c r="D84" s="178"/>
      <c r="E84" s="458"/>
      <c r="G84" s="180"/>
      <c r="O84" s="199"/>
      <c r="Q84" s="460"/>
      <c r="AD84" s="182"/>
    </row>
    <row r="85" spans="1:32" ht="15" x14ac:dyDescent="0.25">
      <c r="A85" s="476"/>
      <c r="C85" s="200" t="s">
        <v>1526</v>
      </c>
      <c r="D85" s="201"/>
      <c r="E85" s="458"/>
      <c r="F85" s="185">
        <f>SUM(F86:F87)</f>
        <v>0</v>
      </c>
      <c r="G85" s="176" t="str">
        <f t="shared" ref="G85:G87" si="238">IF(ISERROR(SUM(F85/H85)),"-",SUM(F85/H85))</f>
        <v>-</v>
      </c>
      <c r="H85" s="185">
        <f>SUM(H86:H87)</f>
        <v>0</v>
      </c>
      <c r="I85" s="185">
        <f t="shared" ref="I85:M85" si="239">SUM(I86:I87)</f>
        <v>0</v>
      </c>
      <c r="J85" s="185">
        <f t="shared" si="239"/>
        <v>0</v>
      </c>
      <c r="K85" s="185">
        <f t="shared" si="239"/>
        <v>0</v>
      </c>
      <c r="L85" s="185">
        <f t="shared" si="239"/>
        <v>0</v>
      </c>
      <c r="M85" s="185">
        <f t="shared" si="239"/>
        <v>0</v>
      </c>
      <c r="O85" s="170" t="str">
        <f t="shared" ref="O85" si="240">IF(ISERROR(SUM(P85/M85)),"-",SUM(P85/M85))</f>
        <v>-</v>
      </c>
      <c r="P85" s="171">
        <f t="shared" ref="P85" si="241">SUM(P86:P87)</f>
        <v>0</v>
      </c>
      <c r="Q85" s="460"/>
      <c r="R85" s="171">
        <f t="shared" ref="R85:R87" si="242">IF(ISERROR(I85-H85),"-",SUM(I85-H85))</f>
        <v>0</v>
      </c>
      <c r="S85" s="171">
        <f t="shared" ref="S85:S87" si="243">IF(ISERROR(J85-I85),"-",SUM(J85-I85))</f>
        <v>0</v>
      </c>
      <c r="T85" s="171">
        <f t="shared" ref="T85:T87" si="244">IF(ISERROR(K85-J85),"-",SUM(K85-J85))</f>
        <v>0</v>
      </c>
      <c r="U85" s="171">
        <f t="shared" ref="U85:U87" si="245">IF(ISERROR(L85-K85),"-",SUM(L85-K85))</f>
        <v>0</v>
      </c>
      <c r="V85" s="171">
        <f t="shared" ref="V85:V87" si="246">IF(ISERROR(M85-L85),"-",SUM(M85-L85))</f>
        <v>0</v>
      </c>
      <c r="W85" s="171">
        <f t="shared" ref="W85:W87" si="247">IF(ISERROR(M85-H85),"-",SUM(M85-H85))</f>
        <v>0</v>
      </c>
      <c r="Y85" s="172" t="s">
        <v>1367</v>
      </c>
      <c r="Z85" s="172" t="s">
        <v>1367</v>
      </c>
      <c r="AA85" s="172" t="s">
        <v>1367</v>
      </c>
      <c r="AB85" s="172" t="s">
        <v>1367</v>
      </c>
      <c r="AC85" s="172" t="s">
        <v>1367</v>
      </c>
      <c r="AD85" s="173" t="s">
        <v>1367</v>
      </c>
      <c r="AF85" s="174"/>
    </row>
    <row r="86" spans="1:32" ht="15" x14ac:dyDescent="0.25">
      <c r="A86" s="476"/>
      <c r="B86" s="225"/>
      <c r="C86" s="41" t="s">
        <v>1334</v>
      </c>
      <c r="D86" s="178"/>
      <c r="E86" s="458"/>
      <c r="F86" s="228"/>
      <c r="G86" s="176" t="str">
        <f t="shared" si="238"/>
        <v>-</v>
      </c>
      <c r="H86" s="228"/>
      <c r="I86" s="228"/>
      <c r="J86" s="228"/>
      <c r="K86" s="228"/>
      <c r="L86" s="228"/>
      <c r="M86" s="228"/>
      <c r="O86" s="229"/>
      <c r="P86" s="171">
        <f t="shared" ref="P86:P87" si="248">M86*O86</f>
        <v>0</v>
      </c>
      <c r="Q86" s="460"/>
      <c r="R86" s="171">
        <f t="shared" si="242"/>
        <v>0</v>
      </c>
      <c r="S86" s="171">
        <f t="shared" si="243"/>
        <v>0</v>
      </c>
      <c r="T86" s="171">
        <f t="shared" si="244"/>
        <v>0</v>
      </c>
      <c r="U86" s="171">
        <f t="shared" si="245"/>
        <v>0</v>
      </c>
      <c r="V86" s="171">
        <f t="shared" si="246"/>
        <v>0</v>
      </c>
      <c r="W86" s="171">
        <f t="shared" si="247"/>
        <v>0</v>
      </c>
      <c r="Y86" s="172" t="s">
        <v>1367</v>
      </c>
      <c r="Z86" s="172" t="s">
        <v>1367</v>
      </c>
      <c r="AA86" s="172" t="s">
        <v>1367</v>
      </c>
      <c r="AB86" s="172" t="s">
        <v>1367</v>
      </c>
      <c r="AC86" s="172" t="s">
        <v>1367</v>
      </c>
      <c r="AD86" s="173" t="s">
        <v>1367</v>
      </c>
      <c r="AF86" s="174"/>
    </row>
    <row r="87" spans="1:32" ht="15.75" thickBot="1" x14ac:dyDescent="0.3">
      <c r="A87" s="476"/>
      <c r="B87" s="225"/>
      <c r="C87" s="41" t="s">
        <v>1335</v>
      </c>
      <c r="D87" s="235"/>
      <c r="E87" s="458"/>
      <c r="F87" s="228"/>
      <c r="G87" s="176" t="str">
        <f t="shared" si="238"/>
        <v>-</v>
      </c>
      <c r="H87" s="228"/>
      <c r="I87" s="228"/>
      <c r="J87" s="228"/>
      <c r="K87" s="228"/>
      <c r="L87" s="228"/>
      <c r="M87" s="228"/>
      <c r="O87" s="229"/>
      <c r="P87" s="171">
        <f t="shared" si="248"/>
        <v>0</v>
      </c>
      <c r="Q87" s="460"/>
      <c r="R87" s="171">
        <f t="shared" si="242"/>
        <v>0</v>
      </c>
      <c r="S87" s="171">
        <f t="shared" si="243"/>
        <v>0</v>
      </c>
      <c r="T87" s="171">
        <f t="shared" si="244"/>
        <v>0</v>
      </c>
      <c r="U87" s="171">
        <f t="shared" si="245"/>
        <v>0</v>
      </c>
      <c r="V87" s="171">
        <f t="shared" si="246"/>
        <v>0</v>
      </c>
      <c r="W87" s="171">
        <f t="shared" si="247"/>
        <v>0</v>
      </c>
      <c r="Y87" s="172" t="s">
        <v>1367</v>
      </c>
      <c r="Z87" s="172" t="s">
        <v>1367</v>
      </c>
      <c r="AA87" s="172" t="s">
        <v>1367</v>
      </c>
      <c r="AB87" s="172" t="s">
        <v>1367</v>
      </c>
      <c r="AC87" s="172" t="s">
        <v>1367</v>
      </c>
      <c r="AD87" s="173" t="s">
        <v>1367</v>
      </c>
      <c r="AF87" s="174"/>
    </row>
    <row r="88" spans="1:32" x14ac:dyDescent="0.2">
      <c r="E88" s="458"/>
      <c r="G88" s="180"/>
      <c r="O88" s="180"/>
      <c r="Q88" s="460"/>
      <c r="AD88" s="182"/>
    </row>
    <row r="89" spans="1:32" x14ac:dyDescent="0.2">
      <c r="E89" s="458"/>
      <c r="G89" s="180"/>
      <c r="O89" s="180"/>
      <c r="Q89" s="460"/>
      <c r="AD89" s="182"/>
    </row>
    <row r="90" spans="1:32" ht="15" x14ac:dyDescent="0.25">
      <c r="A90" s="116" t="s">
        <v>1531</v>
      </c>
      <c r="B90" s="117"/>
      <c r="C90" s="118"/>
      <c r="D90" s="118"/>
      <c r="E90" s="458"/>
      <c r="G90" s="180"/>
      <c r="O90" s="180"/>
      <c r="Q90" s="460"/>
      <c r="AD90" s="182"/>
    </row>
    <row r="91" spans="1:32" ht="15" x14ac:dyDescent="0.25">
      <c r="A91" s="120" t="s">
        <v>1486</v>
      </c>
      <c r="B91" s="234"/>
      <c r="C91" s="120"/>
      <c r="D91" s="120"/>
      <c r="E91" s="458"/>
      <c r="G91" s="180"/>
      <c r="O91" s="180"/>
      <c r="Q91" s="460"/>
      <c r="AD91" s="182"/>
    </row>
    <row r="92" spans="1:32" x14ac:dyDescent="0.2">
      <c r="A92" s="480" t="s">
        <v>2027</v>
      </c>
      <c r="B92" s="480"/>
      <c r="C92" s="480"/>
      <c r="D92" s="480"/>
      <c r="E92" s="458"/>
      <c r="G92" s="180"/>
      <c r="O92" s="180"/>
      <c r="Q92" s="460"/>
      <c r="AD92" s="182"/>
    </row>
    <row r="93" spans="1:32" x14ac:dyDescent="0.2">
      <c r="A93" s="480"/>
      <c r="B93" s="480"/>
      <c r="C93" s="480"/>
      <c r="D93" s="480"/>
      <c r="E93" s="458"/>
      <c r="G93" s="45"/>
      <c r="O93" s="180"/>
      <c r="Q93" s="460"/>
      <c r="AD93" s="182"/>
    </row>
    <row r="94" spans="1:32" ht="27" customHeight="1" x14ac:dyDescent="0.2">
      <c r="B94" s="483" t="s">
        <v>1532</v>
      </c>
      <c r="C94" s="483"/>
      <c r="D94" s="483"/>
      <c r="E94" s="458"/>
      <c r="G94" s="45"/>
      <c r="O94" s="180"/>
      <c r="Q94" s="460"/>
    </row>
    <row r="95" spans="1:32" x14ac:dyDescent="0.2">
      <c r="B95" s="149" t="s">
        <v>1524</v>
      </c>
      <c r="E95" s="458"/>
      <c r="G95" s="45"/>
      <c r="O95" s="180"/>
      <c r="Q95" s="460"/>
    </row>
    <row r="96" spans="1:32" x14ac:dyDescent="0.2">
      <c r="B96" s="149" t="s">
        <v>1525</v>
      </c>
      <c r="E96" s="458"/>
      <c r="G96" s="45"/>
      <c r="O96" s="180"/>
      <c r="Q96" s="460"/>
    </row>
    <row r="97" spans="1:17" ht="21.75" customHeight="1" x14ac:dyDescent="0.2">
      <c r="A97" s="481" t="s">
        <v>2028</v>
      </c>
      <c r="B97" s="481"/>
      <c r="C97" s="481"/>
      <c r="D97" s="481"/>
      <c r="E97" s="458"/>
      <c r="G97" s="45"/>
      <c r="O97" s="180"/>
      <c r="Q97" s="460"/>
    </row>
    <row r="98" spans="1:17" ht="37.5" customHeight="1" x14ac:dyDescent="0.2">
      <c r="A98" s="481"/>
      <c r="B98" s="481"/>
      <c r="C98" s="481"/>
      <c r="D98" s="481"/>
      <c r="E98" s="458"/>
      <c r="G98" s="45"/>
      <c r="O98" s="180"/>
      <c r="Q98" s="460"/>
    </row>
    <row r="99" spans="1:17" ht="15" x14ac:dyDescent="0.25">
      <c r="A99" s="120" t="s">
        <v>2029</v>
      </c>
      <c r="E99" s="458"/>
      <c r="O99" s="180"/>
      <c r="Q99" s="460"/>
    </row>
    <row r="100" spans="1:17" x14ac:dyDescent="0.2">
      <c r="E100" s="458"/>
      <c r="O100" s="180"/>
    </row>
  </sheetData>
  <dataConsolidate/>
  <mergeCells count="22">
    <mergeCell ref="A92:D93"/>
    <mergeCell ref="A97:D98"/>
    <mergeCell ref="A5:D5"/>
    <mergeCell ref="F5:P5"/>
    <mergeCell ref="R5:AD5"/>
    <mergeCell ref="B94:D94"/>
    <mergeCell ref="D6:D8"/>
    <mergeCell ref="B11:C11"/>
    <mergeCell ref="H6:M6"/>
    <mergeCell ref="A8:C8"/>
    <mergeCell ref="A9:C9"/>
    <mergeCell ref="B10:C10"/>
    <mergeCell ref="R6:W7"/>
    <mergeCell ref="Y6:AD7"/>
    <mergeCell ref="I7:M7"/>
    <mergeCell ref="AF6:AF7"/>
    <mergeCell ref="A84:A87"/>
    <mergeCell ref="A13:A75"/>
    <mergeCell ref="A77:A82"/>
    <mergeCell ref="B13:B23"/>
    <mergeCell ref="B24:B29"/>
    <mergeCell ref="B52:B55"/>
  </mergeCells>
  <hyperlinks>
    <hyperlink ref="B94" r:id="rId1" display="https://www.electronicstaffrecord.nhs.uk/kbase/afile/307/5303/"/>
    <hyperlink ref="B95" r:id="rId2"/>
    <hyperlink ref="B96" r:id="rId3"/>
  </hyperlinks>
  <pageMargins left="0.23622047244094491" right="0.23622047244094491" top="0.39370078740157483" bottom="0.39370078740157483" header="0.31496062992125984" footer="0.31496062992125984"/>
  <pageSetup paperSize="9" orientation="portrait" verticalDpi="0"/>
  <ignoredErrors>
    <ignoredError sqref="G9:G11 G13 G31:G32"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A102"/>
  <sheetViews>
    <sheetView showGridLines="0" topLeftCell="D1" zoomScaleNormal="100" workbookViewId="0">
      <selection activeCell="M1" sqref="M1:M102"/>
    </sheetView>
  </sheetViews>
  <sheetFormatPr defaultColWidth="8.85546875" defaultRowHeight="12.75" x14ac:dyDescent="0.2"/>
  <cols>
    <col min="1" max="1" width="12.140625" style="11" customWidth="1"/>
    <col min="2" max="2" width="12.7109375" style="13" customWidth="1"/>
    <col min="3" max="3" width="52.28515625" style="11" customWidth="1"/>
    <col min="4" max="4" width="60.140625" style="11" customWidth="1"/>
    <col min="5" max="5" width="2.7109375" style="397" customWidth="1"/>
    <col min="6" max="6" width="11.42578125" style="15" customWidth="1"/>
    <col min="7" max="11" width="9.42578125" style="15" customWidth="1"/>
    <col min="12" max="12" width="3.42578125" style="11" customWidth="1"/>
    <col min="13" max="13" width="3.42578125" style="397" customWidth="1"/>
    <col min="14" max="17" width="8.85546875" style="15"/>
    <col min="18" max="19" width="9.140625" style="15" customWidth="1"/>
    <col min="20" max="20" width="2.42578125" style="11" customWidth="1"/>
    <col min="21" max="24" width="8.85546875" style="15"/>
    <col min="25" max="25" width="9.140625" style="15" customWidth="1"/>
    <col min="26" max="26" width="4.85546875" style="1" customWidth="1"/>
    <col min="27" max="27" width="107.42578125" style="11" customWidth="1"/>
    <col min="28" max="16384" width="8.85546875" style="11"/>
  </cols>
  <sheetData>
    <row r="1" spans="1:27" ht="13.15" x14ac:dyDescent="0.25">
      <c r="A1" s="337" t="s">
        <v>2034</v>
      </c>
      <c r="B1" s="338"/>
      <c r="C1" s="13"/>
      <c r="D1" s="13"/>
      <c r="E1" s="462"/>
      <c r="F1" s="339"/>
      <c r="M1" s="466"/>
    </row>
    <row r="2" spans="1:27" ht="13.15" x14ac:dyDescent="0.25">
      <c r="A2" s="11" t="s">
        <v>2035</v>
      </c>
      <c r="B2" s="338"/>
      <c r="C2" s="13"/>
      <c r="D2" s="13"/>
      <c r="E2" s="462"/>
      <c r="F2" s="339"/>
      <c r="M2" s="466"/>
    </row>
    <row r="3" spans="1:27" ht="13.15" x14ac:dyDescent="0.25">
      <c r="A3" s="340" t="s">
        <v>2036</v>
      </c>
      <c r="B3" s="338"/>
      <c r="C3" s="13"/>
      <c r="D3" s="13"/>
      <c r="E3" s="462"/>
      <c r="F3" s="339"/>
      <c r="M3" s="466"/>
    </row>
    <row r="4" spans="1:27" ht="13.15" x14ac:dyDescent="0.25">
      <c r="A4" s="341" t="s">
        <v>2008</v>
      </c>
      <c r="B4" s="338"/>
      <c r="C4" s="13"/>
      <c r="D4" s="13"/>
      <c r="E4" s="462"/>
      <c r="F4" s="339"/>
      <c r="M4" s="466"/>
    </row>
    <row r="5" spans="1:27" ht="25.5" customHeight="1" x14ac:dyDescent="0.25">
      <c r="A5" s="510" t="s">
        <v>1527</v>
      </c>
      <c r="B5" s="510"/>
      <c r="C5" s="510"/>
      <c r="D5" s="510"/>
      <c r="E5" s="463"/>
      <c r="F5" s="510" t="s">
        <v>1528</v>
      </c>
      <c r="G5" s="510"/>
      <c r="H5" s="510"/>
      <c r="I5" s="510"/>
      <c r="J5" s="510"/>
      <c r="K5" s="510"/>
      <c r="L5" s="510"/>
      <c r="M5" s="466"/>
      <c r="N5" s="510" t="s">
        <v>1529</v>
      </c>
      <c r="O5" s="510"/>
      <c r="P5" s="510"/>
      <c r="Q5" s="510"/>
      <c r="R5" s="510"/>
      <c r="S5" s="510"/>
      <c r="T5" s="510"/>
      <c r="U5" s="510"/>
      <c r="V5" s="510"/>
      <c r="W5" s="510"/>
      <c r="X5" s="510"/>
      <c r="Y5" s="510"/>
      <c r="AA5" s="342" t="s">
        <v>1530</v>
      </c>
    </row>
    <row r="6" spans="1:27" ht="33.6" hidden="1" customHeight="1" x14ac:dyDescent="0.25">
      <c r="A6" s="343"/>
      <c r="B6" s="343"/>
      <c r="C6" s="343"/>
      <c r="D6" s="511" t="s">
        <v>1487</v>
      </c>
      <c r="E6" s="464"/>
      <c r="F6" s="344" t="s">
        <v>1293</v>
      </c>
      <c r="G6" s="514"/>
      <c r="H6" s="514"/>
      <c r="I6" s="514"/>
      <c r="J6" s="514"/>
      <c r="K6" s="514"/>
      <c r="L6" s="3"/>
      <c r="M6" s="466"/>
      <c r="N6" s="502" t="s">
        <v>2051</v>
      </c>
      <c r="O6" s="502"/>
      <c r="P6" s="502"/>
      <c r="Q6" s="502"/>
      <c r="R6" s="502"/>
      <c r="S6" s="502"/>
      <c r="T6" s="3"/>
      <c r="U6" s="502" t="s">
        <v>2050</v>
      </c>
      <c r="V6" s="502"/>
      <c r="W6" s="502"/>
      <c r="X6" s="502"/>
      <c r="Y6" s="502"/>
      <c r="Z6" s="345"/>
      <c r="AA6" s="502" t="s">
        <v>1577</v>
      </c>
    </row>
    <row r="7" spans="1:27" ht="68.45" customHeight="1" x14ac:dyDescent="0.2">
      <c r="A7" s="343"/>
      <c r="B7" s="343"/>
      <c r="C7" s="343"/>
      <c r="D7" s="512"/>
      <c r="E7" s="464"/>
      <c r="F7" s="9" t="s">
        <v>2043</v>
      </c>
      <c r="G7" s="503" t="s">
        <v>2053</v>
      </c>
      <c r="H7" s="503"/>
      <c r="I7" s="503"/>
      <c r="J7" s="503"/>
      <c r="K7" s="503"/>
      <c r="L7" s="3"/>
      <c r="M7" s="466"/>
      <c r="N7" s="502"/>
      <c r="O7" s="502"/>
      <c r="P7" s="502"/>
      <c r="Q7" s="502"/>
      <c r="R7" s="502"/>
      <c r="S7" s="502"/>
      <c r="T7" s="3"/>
      <c r="U7" s="502"/>
      <c r="V7" s="502"/>
      <c r="W7" s="502"/>
      <c r="X7" s="502"/>
      <c r="Y7" s="502"/>
      <c r="Z7" s="345"/>
      <c r="AA7" s="502"/>
    </row>
    <row r="8" spans="1:27" ht="91.9" customHeight="1" x14ac:dyDescent="0.2">
      <c r="A8" s="504" t="s">
        <v>1534</v>
      </c>
      <c r="B8" s="505"/>
      <c r="C8" s="505"/>
      <c r="D8" s="513"/>
      <c r="E8" s="465"/>
      <c r="F8" s="17" t="s">
        <v>2044</v>
      </c>
      <c r="G8" s="17" t="s">
        <v>2045</v>
      </c>
      <c r="H8" s="17" t="s">
        <v>2046</v>
      </c>
      <c r="I8" s="17" t="s">
        <v>2047</v>
      </c>
      <c r="J8" s="17" t="s">
        <v>2048</v>
      </c>
      <c r="K8" s="17" t="s">
        <v>2049</v>
      </c>
      <c r="L8" s="12"/>
      <c r="M8" s="465"/>
      <c r="N8" s="20" t="s">
        <v>1289</v>
      </c>
      <c r="O8" s="20" t="s">
        <v>1290</v>
      </c>
      <c r="P8" s="20" t="s">
        <v>1291</v>
      </c>
      <c r="Q8" s="20" t="s">
        <v>1292</v>
      </c>
      <c r="R8" s="20" t="s">
        <v>1404</v>
      </c>
      <c r="S8" s="20" t="s">
        <v>1405</v>
      </c>
      <c r="T8" s="12"/>
      <c r="U8" s="20" t="s">
        <v>1289</v>
      </c>
      <c r="V8" s="20" t="s">
        <v>1290</v>
      </c>
      <c r="W8" s="20" t="s">
        <v>1291</v>
      </c>
      <c r="X8" s="20" t="s">
        <v>1292</v>
      </c>
      <c r="Y8" s="20" t="s">
        <v>1404</v>
      </c>
      <c r="AA8" s="346" t="s">
        <v>2052</v>
      </c>
    </row>
    <row r="9" spans="1:27" ht="13.15" x14ac:dyDescent="0.25">
      <c r="A9" s="506" t="s">
        <v>1259</v>
      </c>
      <c r="B9" s="507"/>
      <c r="C9" s="507"/>
      <c r="D9" s="347"/>
      <c r="E9" s="466"/>
      <c r="F9" s="348">
        <f>F10+F11</f>
        <v>0</v>
      </c>
      <c r="G9" s="348">
        <f t="shared" ref="G9:K9" si="0">G10+G11</f>
        <v>0</v>
      </c>
      <c r="H9" s="348">
        <f t="shared" si="0"/>
        <v>0</v>
      </c>
      <c r="I9" s="348">
        <f t="shared" si="0"/>
        <v>0</v>
      </c>
      <c r="J9" s="348">
        <f t="shared" si="0"/>
        <v>0</v>
      </c>
      <c r="K9" s="348">
        <f t="shared" si="0"/>
        <v>0</v>
      </c>
      <c r="M9" s="466"/>
      <c r="N9" s="349">
        <f>IF(ISERROR(G9-F9),"-",SUM(G9-F9))</f>
        <v>0</v>
      </c>
      <c r="O9" s="349">
        <f>IF(ISERROR(H9-G9),"-",SUM(H9-G9))</f>
        <v>0</v>
      </c>
      <c r="P9" s="349">
        <f>IF(ISERROR(I9-H9),"-",SUM(I9-H9))</f>
        <v>0</v>
      </c>
      <c r="Q9" s="349">
        <f>IF(ISERROR(J9-I9),"-",SUM(J9-I9))</f>
        <v>0</v>
      </c>
      <c r="R9" s="349">
        <f>IF(ISERROR(K9-J9),"-",SUM(K9-J9))</f>
        <v>0</v>
      </c>
      <c r="S9" s="349">
        <f>IF(ISERROR(K9-F9),"-",SUM(K9-F9))</f>
        <v>0</v>
      </c>
      <c r="U9" s="350" t="str">
        <f>IF(ISERROR(SUM(N9/F9)),"-",SUM(N9/F9))</f>
        <v>-</v>
      </c>
      <c r="V9" s="350" t="str">
        <f>IF(ISERROR(SUM(O9/G9)),"-",SUM(O9/G9))</f>
        <v>-</v>
      </c>
      <c r="W9" s="350" t="str">
        <f>IF(ISERROR(SUM(P9/H9)),"-",SUM(P9/H9))</f>
        <v>-</v>
      </c>
      <c r="X9" s="350" t="str">
        <f>IF(ISERROR(SUM(Q9/I9)),"-",SUM(Q9/I9))</f>
        <v>-</v>
      </c>
      <c r="Y9" s="350" t="str">
        <f>IF(ISERROR(SUM(R9/J9)),"-",SUM(R9/J9))</f>
        <v>-</v>
      </c>
      <c r="AA9" s="351"/>
    </row>
    <row r="10" spans="1:27" ht="13.15" x14ac:dyDescent="0.25">
      <c r="B10" s="508" t="s">
        <v>0</v>
      </c>
      <c r="C10" s="509"/>
      <c r="D10" s="352"/>
      <c r="E10" s="466"/>
      <c r="F10" s="349">
        <f t="shared" ref="F10:K10" si="1">F13+F31+F62+F67+F75</f>
        <v>0</v>
      </c>
      <c r="G10" s="349">
        <f t="shared" si="1"/>
        <v>0</v>
      </c>
      <c r="H10" s="349">
        <f t="shared" si="1"/>
        <v>0</v>
      </c>
      <c r="I10" s="349">
        <f t="shared" si="1"/>
        <v>0</v>
      </c>
      <c r="J10" s="349">
        <f t="shared" si="1"/>
        <v>0</v>
      </c>
      <c r="K10" s="349">
        <f t="shared" si="1"/>
        <v>0</v>
      </c>
      <c r="M10" s="466"/>
      <c r="N10" s="349">
        <f t="shared" ref="N10:N78" si="2">IF(ISERROR(G10-F10),"-",SUM(G10-F10))</f>
        <v>0</v>
      </c>
      <c r="O10" s="349">
        <f t="shared" ref="O10:R11" si="3">IF(ISERROR(H10-G10),"-",SUM(H10-G10))</f>
        <v>0</v>
      </c>
      <c r="P10" s="349">
        <f t="shared" si="3"/>
        <v>0</v>
      </c>
      <c r="Q10" s="349">
        <f t="shared" si="3"/>
        <v>0</v>
      </c>
      <c r="R10" s="349">
        <f t="shared" si="3"/>
        <v>0</v>
      </c>
      <c r="S10" s="349">
        <f t="shared" ref="S10:S23" si="4">IF(ISERROR(K10-F10),"-",SUM(K10-F10))</f>
        <v>0</v>
      </c>
      <c r="U10" s="350" t="str">
        <f t="shared" ref="U10:U78" si="5">IF(ISERROR(SUM(N10/F10)),"-",SUM(N10/F10))</f>
        <v>-</v>
      </c>
      <c r="V10" s="350" t="str">
        <f t="shared" ref="V10:Y11" si="6">IF(ISERROR(SUM(O10/G10)),"-",SUM(O10/G10))</f>
        <v>-</v>
      </c>
      <c r="W10" s="350" t="str">
        <f t="shared" si="6"/>
        <v>-</v>
      </c>
      <c r="X10" s="350" t="str">
        <f t="shared" si="6"/>
        <v>-</v>
      </c>
      <c r="Y10" s="350" t="str">
        <f t="shared" si="6"/>
        <v>-</v>
      </c>
      <c r="AA10" s="351"/>
    </row>
    <row r="11" spans="1:27" s="12" customFormat="1" ht="13.15" x14ac:dyDescent="0.25">
      <c r="A11" s="11"/>
      <c r="B11" s="508" t="s">
        <v>1260</v>
      </c>
      <c r="C11" s="509"/>
      <c r="D11" s="352"/>
      <c r="E11" s="466"/>
      <c r="F11" s="349">
        <f t="shared" ref="F11:K11" si="7">F77+F82</f>
        <v>0</v>
      </c>
      <c r="G11" s="349">
        <f t="shared" si="7"/>
        <v>0</v>
      </c>
      <c r="H11" s="349">
        <f t="shared" si="7"/>
        <v>0</v>
      </c>
      <c r="I11" s="349">
        <f t="shared" si="7"/>
        <v>0</v>
      </c>
      <c r="J11" s="349">
        <f t="shared" si="7"/>
        <v>0</v>
      </c>
      <c r="K11" s="349">
        <f t="shared" si="7"/>
        <v>0</v>
      </c>
      <c r="L11" s="11"/>
      <c r="M11" s="466"/>
      <c r="N11" s="349">
        <f t="shared" si="2"/>
        <v>0</v>
      </c>
      <c r="O11" s="349">
        <f t="shared" si="3"/>
        <v>0</v>
      </c>
      <c r="P11" s="349">
        <f t="shared" si="3"/>
        <v>0</v>
      </c>
      <c r="Q11" s="349">
        <f t="shared" si="3"/>
        <v>0</v>
      </c>
      <c r="R11" s="349">
        <f t="shared" si="3"/>
        <v>0</v>
      </c>
      <c r="S11" s="349">
        <f t="shared" si="4"/>
        <v>0</v>
      </c>
      <c r="T11" s="11"/>
      <c r="U11" s="350" t="str">
        <f t="shared" si="5"/>
        <v>-</v>
      </c>
      <c r="V11" s="350" t="str">
        <f t="shared" si="6"/>
        <v>-</v>
      </c>
      <c r="W11" s="350" t="str">
        <f t="shared" si="6"/>
        <v>-</v>
      </c>
      <c r="X11" s="350" t="str">
        <f t="shared" si="6"/>
        <v>-</v>
      </c>
      <c r="Y11" s="350" t="str">
        <f t="shared" si="6"/>
        <v>-</v>
      </c>
      <c r="Z11" s="2"/>
      <c r="AA11" s="351"/>
    </row>
    <row r="12" spans="1:27" ht="15" customHeight="1" x14ac:dyDescent="0.25">
      <c r="B12" s="353"/>
      <c r="D12" s="354"/>
      <c r="E12" s="466"/>
      <c r="F12" s="355"/>
      <c r="G12" s="355"/>
      <c r="H12" s="355"/>
      <c r="I12" s="355"/>
      <c r="J12" s="355"/>
      <c r="K12" s="355"/>
      <c r="M12" s="466"/>
    </row>
    <row r="13" spans="1:27" x14ac:dyDescent="0.2">
      <c r="A13" s="498" t="s">
        <v>1278</v>
      </c>
      <c r="B13" s="499"/>
      <c r="C13" s="356" t="s">
        <v>466</v>
      </c>
      <c r="D13" s="357"/>
      <c r="E13" s="466"/>
      <c r="F13" s="358">
        <f>SUM(F14:F23)</f>
        <v>0</v>
      </c>
      <c r="G13" s="358">
        <f t="shared" ref="G13:K13" si="8">SUM(G14:G23)</f>
        <v>0</v>
      </c>
      <c r="H13" s="358">
        <f t="shared" si="8"/>
        <v>0</v>
      </c>
      <c r="I13" s="358">
        <f t="shared" si="8"/>
        <v>0</v>
      </c>
      <c r="J13" s="358">
        <f t="shared" si="8"/>
        <v>0</v>
      </c>
      <c r="K13" s="358">
        <f t="shared" si="8"/>
        <v>0</v>
      </c>
      <c r="M13" s="466"/>
      <c r="N13" s="349">
        <f t="shared" si="2"/>
        <v>0</v>
      </c>
      <c r="O13" s="349">
        <f t="shared" ref="O13:O23" si="9">IF(ISERROR(H13-G13),"-",SUM(H13-G13))</f>
        <v>0</v>
      </c>
      <c r="P13" s="349">
        <f t="shared" ref="P13:P23" si="10">IF(ISERROR(I13-H13),"-",SUM(I13-H13))</f>
        <v>0</v>
      </c>
      <c r="Q13" s="349">
        <f t="shared" ref="Q13:Q23" si="11">IF(ISERROR(J13-I13),"-",SUM(J13-I13))</f>
        <v>0</v>
      </c>
      <c r="R13" s="349">
        <f t="shared" ref="R13:R23" si="12">IF(ISERROR(K13-J13),"-",SUM(K13-J13))</f>
        <v>0</v>
      </c>
      <c r="S13" s="349">
        <f t="shared" si="4"/>
        <v>0</v>
      </c>
      <c r="U13" s="350" t="str">
        <f t="shared" si="5"/>
        <v>-</v>
      </c>
      <c r="V13" s="350" t="str">
        <f t="shared" ref="V13:V23" si="13">IF(ISERROR(SUM(O13/G13)),"-",SUM(O13/G13))</f>
        <v>-</v>
      </c>
      <c r="W13" s="350" t="str">
        <f t="shared" ref="W13:W23" si="14">IF(ISERROR(SUM(P13/H13)),"-",SUM(P13/H13))</f>
        <v>-</v>
      </c>
      <c r="X13" s="350" t="str">
        <f t="shared" ref="X13:X23" si="15">IF(ISERROR(SUM(Q13/I13)),"-",SUM(Q13/I13))</f>
        <v>-</v>
      </c>
      <c r="Y13" s="350" t="str">
        <f t="shared" ref="Y13:Y23" si="16">IF(ISERROR(SUM(R13/J13)),"-",SUM(R13/J13))</f>
        <v>-</v>
      </c>
      <c r="AA13" s="351"/>
    </row>
    <row r="14" spans="1:27" x14ac:dyDescent="0.2">
      <c r="A14" s="498"/>
      <c r="B14" s="499"/>
      <c r="C14" s="359" t="s">
        <v>1444</v>
      </c>
      <c r="D14" s="360" t="s">
        <v>1491</v>
      </c>
      <c r="E14" s="466"/>
      <c r="F14" s="361"/>
      <c r="G14" s="361"/>
      <c r="H14" s="361"/>
      <c r="I14" s="361"/>
      <c r="J14" s="361"/>
      <c r="K14" s="361"/>
      <c r="M14" s="466"/>
      <c r="N14" s="349">
        <f t="shared" si="2"/>
        <v>0</v>
      </c>
      <c r="O14" s="349">
        <f t="shared" si="9"/>
        <v>0</v>
      </c>
      <c r="P14" s="349">
        <f t="shared" si="10"/>
        <v>0</v>
      </c>
      <c r="Q14" s="349">
        <f t="shared" si="11"/>
        <v>0</v>
      </c>
      <c r="R14" s="349">
        <f t="shared" si="12"/>
        <v>0</v>
      </c>
      <c r="S14" s="349">
        <f t="shared" si="4"/>
        <v>0</v>
      </c>
      <c r="U14" s="350" t="str">
        <f t="shared" si="5"/>
        <v>-</v>
      </c>
      <c r="V14" s="350" t="str">
        <f t="shared" si="13"/>
        <v>-</v>
      </c>
      <c r="W14" s="350" t="str">
        <f t="shared" si="14"/>
        <v>-</v>
      </c>
      <c r="X14" s="350" t="str">
        <f t="shared" si="15"/>
        <v>-</v>
      </c>
      <c r="Y14" s="350" t="str">
        <f t="shared" si="16"/>
        <v>-</v>
      </c>
      <c r="AA14" s="351"/>
    </row>
    <row r="15" spans="1:27" x14ac:dyDescent="0.2">
      <c r="A15" s="498"/>
      <c r="B15" s="499"/>
      <c r="C15" s="359" t="s">
        <v>1437</v>
      </c>
      <c r="D15" s="360" t="s">
        <v>1492</v>
      </c>
      <c r="E15" s="466"/>
      <c r="F15" s="361"/>
      <c r="G15" s="361"/>
      <c r="H15" s="361"/>
      <c r="I15" s="361"/>
      <c r="J15" s="361"/>
      <c r="K15" s="361"/>
      <c r="M15" s="466"/>
      <c r="N15" s="349">
        <f t="shared" si="2"/>
        <v>0</v>
      </c>
      <c r="O15" s="349">
        <f t="shared" si="9"/>
        <v>0</v>
      </c>
      <c r="P15" s="349">
        <f t="shared" si="10"/>
        <v>0</v>
      </c>
      <c r="Q15" s="349">
        <f t="shared" si="11"/>
        <v>0</v>
      </c>
      <c r="R15" s="349">
        <f t="shared" si="12"/>
        <v>0</v>
      </c>
      <c r="S15" s="349">
        <f t="shared" si="4"/>
        <v>0</v>
      </c>
      <c r="U15" s="350" t="str">
        <f t="shared" si="5"/>
        <v>-</v>
      </c>
      <c r="V15" s="350" t="str">
        <f t="shared" si="13"/>
        <v>-</v>
      </c>
      <c r="W15" s="350" t="str">
        <f t="shared" si="14"/>
        <v>-</v>
      </c>
      <c r="X15" s="350" t="str">
        <f t="shared" si="15"/>
        <v>-</v>
      </c>
      <c r="Y15" s="350" t="str">
        <f t="shared" si="16"/>
        <v>-</v>
      </c>
      <c r="AA15" s="351"/>
    </row>
    <row r="16" spans="1:27" x14ac:dyDescent="0.2">
      <c r="A16" s="498"/>
      <c r="B16" s="499"/>
      <c r="C16" s="359" t="s">
        <v>1438</v>
      </c>
      <c r="D16" s="360" t="s">
        <v>1493</v>
      </c>
      <c r="E16" s="466"/>
      <c r="F16" s="362"/>
      <c r="G16" s="362"/>
      <c r="H16" s="362"/>
      <c r="I16" s="362"/>
      <c r="J16" s="362"/>
      <c r="K16" s="362"/>
      <c r="M16" s="466"/>
      <c r="N16" s="349">
        <f t="shared" si="2"/>
        <v>0</v>
      </c>
      <c r="O16" s="349">
        <f t="shared" si="9"/>
        <v>0</v>
      </c>
      <c r="P16" s="349">
        <f t="shared" si="10"/>
        <v>0</v>
      </c>
      <c r="Q16" s="349">
        <f t="shared" si="11"/>
        <v>0</v>
      </c>
      <c r="R16" s="349">
        <f t="shared" si="12"/>
        <v>0</v>
      </c>
      <c r="S16" s="349">
        <f t="shared" si="4"/>
        <v>0</v>
      </c>
      <c r="U16" s="350" t="str">
        <f t="shared" si="5"/>
        <v>-</v>
      </c>
      <c r="V16" s="350" t="str">
        <f t="shared" si="13"/>
        <v>-</v>
      </c>
      <c r="W16" s="350" t="str">
        <f t="shared" si="14"/>
        <v>-</v>
      </c>
      <c r="X16" s="350" t="str">
        <f t="shared" si="15"/>
        <v>-</v>
      </c>
      <c r="Y16" s="350" t="str">
        <f t="shared" si="16"/>
        <v>-</v>
      </c>
      <c r="AA16" s="351"/>
    </row>
    <row r="17" spans="1:27" x14ac:dyDescent="0.2">
      <c r="A17" s="498"/>
      <c r="B17" s="499"/>
      <c r="C17" s="359" t="s">
        <v>1439</v>
      </c>
      <c r="D17" s="360" t="s">
        <v>1494</v>
      </c>
      <c r="E17" s="466"/>
      <c r="F17" s="362"/>
      <c r="G17" s="362"/>
      <c r="H17" s="362"/>
      <c r="I17" s="362"/>
      <c r="J17" s="362"/>
      <c r="K17" s="362"/>
      <c r="M17" s="466"/>
      <c r="N17" s="349">
        <f t="shared" si="2"/>
        <v>0</v>
      </c>
      <c r="O17" s="349">
        <f t="shared" si="9"/>
        <v>0</v>
      </c>
      <c r="P17" s="349">
        <f t="shared" si="10"/>
        <v>0</v>
      </c>
      <c r="Q17" s="349">
        <f t="shared" si="11"/>
        <v>0</v>
      </c>
      <c r="R17" s="349">
        <f t="shared" si="12"/>
        <v>0</v>
      </c>
      <c r="S17" s="349">
        <f t="shared" si="4"/>
        <v>0</v>
      </c>
      <c r="U17" s="350" t="str">
        <f t="shared" si="5"/>
        <v>-</v>
      </c>
      <c r="V17" s="350" t="str">
        <f t="shared" si="13"/>
        <v>-</v>
      </c>
      <c r="W17" s="350" t="str">
        <f t="shared" si="14"/>
        <v>-</v>
      </c>
      <c r="X17" s="350" t="str">
        <f t="shared" si="15"/>
        <v>-</v>
      </c>
      <c r="Y17" s="350" t="str">
        <f t="shared" si="16"/>
        <v>-</v>
      </c>
      <c r="AA17" s="351"/>
    </row>
    <row r="18" spans="1:27" ht="25.5" x14ac:dyDescent="0.2">
      <c r="A18" s="498"/>
      <c r="B18" s="499"/>
      <c r="C18" s="363" t="s">
        <v>1488</v>
      </c>
      <c r="D18" s="364" t="s">
        <v>1490</v>
      </c>
      <c r="E18" s="466"/>
      <c r="F18" s="361"/>
      <c r="G18" s="361"/>
      <c r="H18" s="361"/>
      <c r="I18" s="361"/>
      <c r="J18" s="361"/>
      <c r="K18" s="361"/>
      <c r="M18" s="466"/>
      <c r="N18" s="349">
        <f t="shared" si="2"/>
        <v>0</v>
      </c>
      <c r="O18" s="349">
        <f t="shared" si="9"/>
        <v>0</v>
      </c>
      <c r="P18" s="349">
        <f t="shared" si="10"/>
        <v>0</v>
      </c>
      <c r="Q18" s="349">
        <f t="shared" si="11"/>
        <v>0</v>
      </c>
      <c r="R18" s="349">
        <f t="shared" si="12"/>
        <v>0</v>
      </c>
      <c r="S18" s="349">
        <f t="shared" si="4"/>
        <v>0</v>
      </c>
      <c r="U18" s="350" t="str">
        <f t="shared" si="5"/>
        <v>-</v>
      </c>
      <c r="V18" s="350" t="str">
        <f t="shared" si="13"/>
        <v>-</v>
      </c>
      <c r="W18" s="350" t="str">
        <f t="shared" si="14"/>
        <v>-</v>
      </c>
      <c r="X18" s="350" t="str">
        <f t="shared" si="15"/>
        <v>-</v>
      </c>
      <c r="Y18" s="350" t="str">
        <f t="shared" si="16"/>
        <v>-</v>
      </c>
      <c r="AA18" s="351"/>
    </row>
    <row r="19" spans="1:27" x14ac:dyDescent="0.2">
      <c r="A19" s="498"/>
      <c r="B19" s="499"/>
      <c r="C19" s="359" t="s">
        <v>1447</v>
      </c>
      <c r="D19" s="360" t="s">
        <v>1489</v>
      </c>
      <c r="E19" s="466"/>
      <c r="F19" s="361"/>
      <c r="G19" s="361"/>
      <c r="H19" s="361"/>
      <c r="I19" s="361"/>
      <c r="J19" s="361"/>
      <c r="K19" s="361"/>
      <c r="M19" s="466"/>
      <c r="N19" s="349">
        <f t="shared" si="2"/>
        <v>0</v>
      </c>
      <c r="O19" s="349">
        <f t="shared" si="9"/>
        <v>0</v>
      </c>
      <c r="P19" s="349">
        <f t="shared" si="10"/>
        <v>0</v>
      </c>
      <c r="Q19" s="349">
        <f t="shared" si="11"/>
        <v>0</v>
      </c>
      <c r="R19" s="349">
        <f t="shared" si="12"/>
        <v>0</v>
      </c>
      <c r="S19" s="349">
        <f t="shared" si="4"/>
        <v>0</v>
      </c>
      <c r="U19" s="350" t="str">
        <f t="shared" si="5"/>
        <v>-</v>
      </c>
      <c r="V19" s="350" t="str">
        <f t="shared" si="13"/>
        <v>-</v>
      </c>
      <c r="W19" s="350" t="str">
        <f t="shared" si="14"/>
        <v>-</v>
      </c>
      <c r="X19" s="350" t="str">
        <f t="shared" si="15"/>
        <v>-</v>
      </c>
      <c r="Y19" s="350" t="str">
        <f t="shared" si="16"/>
        <v>-</v>
      </c>
      <c r="AA19" s="351"/>
    </row>
    <row r="20" spans="1:27" x14ac:dyDescent="0.2">
      <c r="A20" s="498"/>
      <c r="B20" s="499"/>
      <c r="C20" s="359" t="s">
        <v>1445</v>
      </c>
      <c r="D20" s="360" t="s">
        <v>1495</v>
      </c>
      <c r="E20" s="466"/>
      <c r="F20" s="361"/>
      <c r="G20" s="361"/>
      <c r="H20" s="361"/>
      <c r="I20" s="361"/>
      <c r="J20" s="361"/>
      <c r="K20" s="361"/>
      <c r="M20" s="466"/>
      <c r="N20" s="349">
        <f t="shared" si="2"/>
        <v>0</v>
      </c>
      <c r="O20" s="349">
        <f t="shared" si="9"/>
        <v>0</v>
      </c>
      <c r="P20" s="349">
        <f t="shared" si="10"/>
        <v>0</v>
      </c>
      <c r="Q20" s="349">
        <f t="shared" si="11"/>
        <v>0</v>
      </c>
      <c r="R20" s="349">
        <f t="shared" si="12"/>
        <v>0</v>
      </c>
      <c r="S20" s="349">
        <f t="shared" si="4"/>
        <v>0</v>
      </c>
      <c r="U20" s="350" t="str">
        <f t="shared" si="5"/>
        <v>-</v>
      </c>
      <c r="V20" s="350" t="str">
        <f t="shared" si="13"/>
        <v>-</v>
      </c>
      <c r="W20" s="350" t="str">
        <f t="shared" si="14"/>
        <v>-</v>
      </c>
      <c r="X20" s="350" t="str">
        <f t="shared" si="15"/>
        <v>-</v>
      </c>
      <c r="Y20" s="350" t="str">
        <f t="shared" si="16"/>
        <v>-</v>
      </c>
      <c r="AA20" s="351"/>
    </row>
    <row r="21" spans="1:27" x14ac:dyDescent="0.2">
      <c r="A21" s="498"/>
      <c r="B21" s="499"/>
      <c r="C21" s="359" t="s">
        <v>1446</v>
      </c>
      <c r="D21" s="360" t="s">
        <v>1496</v>
      </c>
      <c r="E21" s="466"/>
      <c r="F21" s="361"/>
      <c r="G21" s="361"/>
      <c r="H21" s="361"/>
      <c r="I21" s="361"/>
      <c r="J21" s="361"/>
      <c r="K21" s="361"/>
      <c r="M21" s="466"/>
      <c r="N21" s="349">
        <f t="shared" si="2"/>
        <v>0</v>
      </c>
      <c r="O21" s="349">
        <f t="shared" si="9"/>
        <v>0</v>
      </c>
      <c r="P21" s="349">
        <f t="shared" si="10"/>
        <v>0</v>
      </c>
      <c r="Q21" s="349">
        <f t="shared" si="11"/>
        <v>0</v>
      </c>
      <c r="R21" s="349">
        <f t="shared" si="12"/>
        <v>0</v>
      </c>
      <c r="S21" s="349">
        <f t="shared" si="4"/>
        <v>0</v>
      </c>
      <c r="U21" s="350" t="str">
        <f t="shared" si="5"/>
        <v>-</v>
      </c>
      <c r="V21" s="350" t="str">
        <f t="shared" si="13"/>
        <v>-</v>
      </c>
      <c r="W21" s="350" t="str">
        <f t="shared" si="14"/>
        <v>-</v>
      </c>
      <c r="X21" s="350" t="str">
        <f t="shared" si="15"/>
        <v>-</v>
      </c>
      <c r="Y21" s="350" t="str">
        <f t="shared" si="16"/>
        <v>-</v>
      </c>
      <c r="AA21" s="351"/>
    </row>
    <row r="22" spans="1:27" x14ac:dyDescent="0.2">
      <c r="A22" s="498"/>
      <c r="B22" s="499"/>
      <c r="C22" s="359" t="s">
        <v>1454</v>
      </c>
      <c r="D22" s="360" t="s">
        <v>1497</v>
      </c>
      <c r="E22" s="466"/>
      <c r="F22" s="362"/>
      <c r="G22" s="362"/>
      <c r="H22" s="362"/>
      <c r="I22" s="362"/>
      <c r="J22" s="362"/>
      <c r="K22" s="362"/>
      <c r="M22" s="466"/>
      <c r="N22" s="349">
        <f t="shared" si="2"/>
        <v>0</v>
      </c>
      <c r="O22" s="349">
        <f t="shared" si="9"/>
        <v>0</v>
      </c>
      <c r="P22" s="349">
        <f t="shared" si="10"/>
        <v>0</v>
      </c>
      <c r="Q22" s="349">
        <f t="shared" si="11"/>
        <v>0</v>
      </c>
      <c r="R22" s="349">
        <f t="shared" si="12"/>
        <v>0</v>
      </c>
      <c r="S22" s="349">
        <f t="shared" si="4"/>
        <v>0</v>
      </c>
      <c r="U22" s="350" t="str">
        <f t="shared" si="5"/>
        <v>-</v>
      </c>
      <c r="V22" s="350" t="str">
        <f t="shared" si="13"/>
        <v>-</v>
      </c>
      <c r="W22" s="350" t="str">
        <f t="shared" si="14"/>
        <v>-</v>
      </c>
      <c r="X22" s="350" t="str">
        <f t="shared" si="15"/>
        <v>-</v>
      </c>
      <c r="Y22" s="350" t="str">
        <f t="shared" si="16"/>
        <v>-</v>
      </c>
      <c r="AA22" s="351"/>
    </row>
    <row r="23" spans="1:27" x14ac:dyDescent="0.2">
      <c r="A23" s="498"/>
      <c r="B23" s="499"/>
      <c r="C23" s="359" t="s">
        <v>1400</v>
      </c>
      <c r="D23" s="360" t="s">
        <v>2037</v>
      </c>
      <c r="E23" s="466"/>
      <c r="F23" s="361"/>
      <c r="G23" s="361"/>
      <c r="H23" s="361"/>
      <c r="I23" s="361"/>
      <c r="J23" s="361"/>
      <c r="K23" s="361"/>
      <c r="M23" s="466"/>
      <c r="N23" s="349">
        <f t="shared" si="2"/>
        <v>0</v>
      </c>
      <c r="O23" s="349">
        <f t="shared" si="9"/>
        <v>0</v>
      </c>
      <c r="P23" s="349">
        <f t="shared" si="10"/>
        <v>0</v>
      </c>
      <c r="Q23" s="349">
        <f t="shared" si="11"/>
        <v>0</v>
      </c>
      <c r="R23" s="349">
        <f t="shared" si="12"/>
        <v>0</v>
      </c>
      <c r="S23" s="349">
        <f t="shared" si="4"/>
        <v>0</v>
      </c>
      <c r="U23" s="350" t="str">
        <f t="shared" si="5"/>
        <v>-</v>
      </c>
      <c r="V23" s="350" t="str">
        <f t="shared" si="13"/>
        <v>-</v>
      </c>
      <c r="W23" s="350" t="str">
        <f t="shared" si="14"/>
        <v>-</v>
      </c>
      <c r="X23" s="350" t="str">
        <f t="shared" si="15"/>
        <v>-</v>
      </c>
      <c r="Y23" s="350" t="str">
        <f t="shared" si="16"/>
        <v>-</v>
      </c>
      <c r="AA23" s="351"/>
    </row>
    <row r="24" spans="1:27" ht="15" customHeight="1" x14ac:dyDescent="0.2">
      <c r="A24" s="498"/>
      <c r="B24" s="500" t="s">
        <v>1482</v>
      </c>
      <c r="C24" s="365" t="s">
        <v>1449</v>
      </c>
      <c r="D24" s="366"/>
      <c r="E24" s="466"/>
      <c r="F24" s="355"/>
      <c r="G24" s="355"/>
      <c r="H24" s="355"/>
      <c r="I24" s="355"/>
      <c r="J24" s="355"/>
      <c r="K24" s="355"/>
      <c r="M24" s="466"/>
    </row>
    <row r="25" spans="1:27" x14ac:dyDescent="0.2">
      <c r="A25" s="498"/>
      <c r="B25" s="500"/>
      <c r="C25" s="367" t="s">
        <v>1450</v>
      </c>
      <c r="D25" s="366" t="s">
        <v>1498</v>
      </c>
      <c r="E25" s="466"/>
      <c r="F25" s="361"/>
      <c r="G25" s="361"/>
      <c r="H25" s="361"/>
      <c r="I25" s="361"/>
      <c r="J25" s="361"/>
      <c r="K25" s="361"/>
      <c r="M25" s="466"/>
      <c r="N25" s="349">
        <f t="shared" si="2"/>
        <v>0</v>
      </c>
      <c r="O25" s="349">
        <f t="shared" ref="O25:R29" si="17">IF(ISERROR(H25-G25),"-",SUM(H25-G25))</f>
        <v>0</v>
      </c>
      <c r="P25" s="349">
        <f t="shared" si="17"/>
        <v>0</v>
      </c>
      <c r="Q25" s="349">
        <f t="shared" si="17"/>
        <v>0</v>
      </c>
      <c r="R25" s="349">
        <f t="shared" si="17"/>
        <v>0</v>
      </c>
      <c r="S25" s="349" t="str">
        <f>IF(ISERROR(K25-#REF!),"-",SUM(K25-#REF!))</f>
        <v>-</v>
      </c>
      <c r="U25" s="350" t="str">
        <f t="shared" si="5"/>
        <v>-</v>
      </c>
      <c r="V25" s="350" t="str">
        <f t="shared" ref="V25:Y29" si="18">IF(ISERROR(SUM(O25/G25)),"-",SUM(O25/G25))</f>
        <v>-</v>
      </c>
      <c r="W25" s="350" t="str">
        <f t="shared" si="18"/>
        <v>-</v>
      </c>
      <c r="X25" s="350" t="str">
        <f t="shared" si="18"/>
        <v>-</v>
      </c>
      <c r="Y25" s="350" t="str">
        <f t="shared" si="18"/>
        <v>-</v>
      </c>
      <c r="AA25" s="351"/>
    </row>
    <row r="26" spans="1:27" x14ac:dyDescent="0.2">
      <c r="A26" s="498"/>
      <c r="B26" s="500"/>
      <c r="C26" s="365" t="s">
        <v>1926</v>
      </c>
      <c r="D26" s="366" t="s">
        <v>1499</v>
      </c>
      <c r="E26" s="466"/>
      <c r="F26" s="361"/>
      <c r="G26" s="361"/>
      <c r="H26" s="361"/>
      <c r="I26" s="361"/>
      <c r="J26" s="361"/>
      <c r="K26" s="361"/>
      <c r="M26" s="466"/>
      <c r="N26" s="349">
        <f t="shared" si="2"/>
        <v>0</v>
      </c>
      <c r="O26" s="349">
        <f t="shared" si="17"/>
        <v>0</v>
      </c>
      <c r="P26" s="349">
        <f t="shared" si="17"/>
        <v>0</v>
      </c>
      <c r="Q26" s="349">
        <f t="shared" si="17"/>
        <v>0</v>
      </c>
      <c r="R26" s="349">
        <f t="shared" si="17"/>
        <v>0</v>
      </c>
      <c r="S26" s="349" t="str">
        <f>IF(ISERROR(K26-#REF!),"-",SUM(K26-#REF!))</f>
        <v>-</v>
      </c>
      <c r="U26" s="350" t="str">
        <f t="shared" si="5"/>
        <v>-</v>
      </c>
      <c r="V26" s="350" t="str">
        <f t="shared" si="18"/>
        <v>-</v>
      </c>
      <c r="W26" s="350" t="str">
        <f t="shared" si="18"/>
        <v>-</v>
      </c>
      <c r="X26" s="350" t="str">
        <f t="shared" si="18"/>
        <v>-</v>
      </c>
      <c r="Y26" s="350" t="str">
        <f t="shared" si="18"/>
        <v>-</v>
      </c>
      <c r="AA26" s="351"/>
    </row>
    <row r="27" spans="1:27" x14ac:dyDescent="0.2">
      <c r="A27" s="498"/>
      <c r="B27" s="500"/>
      <c r="C27" s="367" t="s">
        <v>1451</v>
      </c>
      <c r="D27" s="366" t="s">
        <v>16</v>
      </c>
      <c r="E27" s="466"/>
      <c r="F27" s="361"/>
      <c r="G27" s="361"/>
      <c r="H27" s="361"/>
      <c r="I27" s="361"/>
      <c r="J27" s="361"/>
      <c r="K27" s="361"/>
      <c r="M27" s="466"/>
      <c r="N27" s="349">
        <f t="shared" si="2"/>
        <v>0</v>
      </c>
      <c r="O27" s="349">
        <f t="shared" si="17"/>
        <v>0</v>
      </c>
      <c r="P27" s="349">
        <f t="shared" si="17"/>
        <v>0</v>
      </c>
      <c r="Q27" s="349">
        <f t="shared" si="17"/>
        <v>0</v>
      </c>
      <c r="R27" s="349">
        <f t="shared" si="17"/>
        <v>0</v>
      </c>
      <c r="S27" s="349" t="str">
        <f>IF(ISERROR(K27-#REF!),"-",SUM(K27-#REF!))</f>
        <v>-</v>
      </c>
      <c r="U27" s="350" t="str">
        <f t="shared" si="5"/>
        <v>-</v>
      </c>
      <c r="V27" s="350" t="str">
        <f t="shared" si="18"/>
        <v>-</v>
      </c>
      <c r="W27" s="350" t="str">
        <f t="shared" si="18"/>
        <v>-</v>
      </c>
      <c r="X27" s="350" t="str">
        <f t="shared" si="18"/>
        <v>-</v>
      </c>
      <c r="Y27" s="350" t="str">
        <f t="shared" si="18"/>
        <v>-</v>
      </c>
      <c r="AA27" s="351"/>
    </row>
    <row r="28" spans="1:27" x14ac:dyDescent="0.2">
      <c r="A28" s="498"/>
      <c r="B28" s="500"/>
      <c r="C28" s="367" t="s">
        <v>1452</v>
      </c>
      <c r="D28" s="366" t="s">
        <v>1500</v>
      </c>
      <c r="E28" s="466"/>
      <c r="F28" s="361"/>
      <c r="G28" s="361"/>
      <c r="H28" s="361"/>
      <c r="I28" s="361"/>
      <c r="J28" s="361"/>
      <c r="K28" s="361"/>
      <c r="M28" s="466"/>
      <c r="N28" s="349">
        <f t="shared" si="2"/>
        <v>0</v>
      </c>
      <c r="O28" s="349">
        <f t="shared" si="17"/>
        <v>0</v>
      </c>
      <c r="P28" s="349">
        <f t="shared" si="17"/>
        <v>0</v>
      </c>
      <c r="Q28" s="349">
        <f t="shared" si="17"/>
        <v>0</v>
      </c>
      <c r="R28" s="349">
        <f t="shared" si="17"/>
        <v>0</v>
      </c>
      <c r="S28" s="349" t="str">
        <f>IF(ISERROR(K28-#REF!),"-",SUM(K28-#REF!))</f>
        <v>-</v>
      </c>
      <c r="U28" s="350" t="str">
        <f t="shared" si="5"/>
        <v>-</v>
      </c>
      <c r="V28" s="350" t="str">
        <f t="shared" si="18"/>
        <v>-</v>
      </c>
      <c r="W28" s="350" t="str">
        <f t="shared" si="18"/>
        <v>-</v>
      </c>
      <c r="X28" s="350" t="str">
        <f t="shared" si="18"/>
        <v>-</v>
      </c>
      <c r="Y28" s="350" t="str">
        <f t="shared" si="18"/>
        <v>-</v>
      </c>
      <c r="AA28" s="351"/>
    </row>
    <row r="29" spans="1:27" x14ac:dyDescent="0.2">
      <c r="A29" s="498"/>
      <c r="B29" s="500"/>
      <c r="C29" s="367" t="s">
        <v>1453</v>
      </c>
      <c r="D29" s="366" t="s">
        <v>610</v>
      </c>
      <c r="E29" s="466"/>
      <c r="F29" s="368"/>
      <c r="G29" s="368"/>
      <c r="H29" s="368"/>
      <c r="I29" s="368"/>
      <c r="J29" s="368"/>
      <c r="K29" s="368"/>
      <c r="M29" s="466"/>
      <c r="N29" s="349">
        <f t="shared" si="2"/>
        <v>0</v>
      </c>
      <c r="O29" s="349">
        <f t="shared" si="17"/>
        <v>0</v>
      </c>
      <c r="P29" s="349">
        <f t="shared" si="17"/>
        <v>0</v>
      </c>
      <c r="Q29" s="349">
        <f t="shared" si="17"/>
        <v>0</v>
      </c>
      <c r="R29" s="349">
        <f t="shared" si="17"/>
        <v>0</v>
      </c>
      <c r="S29" s="349" t="str">
        <f>IF(ISERROR(K29-#REF!),"-",SUM(K29-#REF!))</f>
        <v>-</v>
      </c>
      <c r="U29" s="350" t="str">
        <f t="shared" si="5"/>
        <v>-</v>
      </c>
      <c r="V29" s="350" t="str">
        <f t="shared" si="18"/>
        <v>-</v>
      </c>
      <c r="W29" s="350" t="str">
        <f t="shared" si="18"/>
        <v>-</v>
      </c>
      <c r="X29" s="350" t="str">
        <f t="shared" si="18"/>
        <v>-</v>
      </c>
      <c r="Y29" s="350" t="str">
        <f t="shared" si="18"/>
        <v>-</v>
      </c>
      <c r="AA29" s="351"/>
    </row>
    <row r="30" spans="1:27" x14ac:dyDescent="0.2">
      <c r="A30" s="498"/>
      <c r="B30" s="359"/>
      <c r="D30" s="354"/>
      <c r="E30" s="466"/>
      <c r="M30" s="466"/>
    </row>
    <row r="31" spans="1:27" x14ac:dyDescent="0.2">
      <c r="A31" s="498"/>
      <c r="C31" s="369" t="s">
        <v>1460</v>
      </c>
      <c r="D31" s="370"/>
      <c r="E31" s="466"/>
      <c r="F31" s="358">
        <f>F32+F43+F56</f>
        <v>0</v>
      </c>
      <c r="G31" s="358">
        <f t="shared" ref="G31:K31" si="19">G32+G43+G56</f>
        <v>0</v>
      </c>
      <c r="H31" s="358">
        <f t="shared" si="19"/>
        <v>0</v>
      </c>
      <c r="I31" s="358">
        <f t="shared" si="19"/>
        <v>0</v>
      </c>
      <c r="J31" s="358">
        <f t="shared" si="19"/>
        <v>0</v>
      </c>
      <c r="K31" s="358">
        <f t="shared" si="19"/>
        <v>0</v>
      </c>
      <c r="M31" s="466"/>
      <c r="N31" s="349">
        <f t="shared" si="2"/>
        <v>0</v>
      </c>
      <c r="O31" s="349">
        <f t="shared" ref="O31:O51" si="20">IF(ISERROR(H31-G31),"-",SUM(H31-G31))</f>
        <v>0</v>
      </c>
      <c r="P31" s="349">
        <f t="shared" ref="P31:P51" si="21">IF(ISERROR(I31-H31),"-",SUM(I31-H31))</f>
        <v>0</v>
      </c>
      <c r="Q31" s="349">
        <f t="shared" ref="Q31:Q51" si="22">IF(ISERROR(J31-I31),"-",SUM(J31-I31))</f>
        <v>0</v>
      </c>
      <c r="R31" s="349">
        <f t="shared" ref="R31:R51" si="23">IF(ISERROR(K31-J31),"-",SUM(K31-J31))</f>
        <v>0</v>
      </c>
      <c r="S31" s="349" t="str">
        <f>IF(ISERROR(K31-#REF!),"-",SUM(K31-#REF!))</f>
        <v>-</v>
      </c>
      <c r="U31" s="350" t="str">
        <f t="shared" si="5"/>
        <v>-</v>
      </c>
      <c r="V31" s="350" t="str">
        <f t="shared" ref="V31:V41" si="24">IF(ISERROR(SUM(O31/G31)),"-",SUM(O31/G31))</f>
        <v>-</v>
      </c>
      <c r="W31" s="350" t="str">
        <f t="shared" ref="W31:W41" si="25">IF(ISERROR(SUM(P31/H31)),"-",SUM(P31/H31))</f>
        <v>-</v>
      </c>
      <c r="X31" s="350" t="str">
        <f t="shared" ref="X31:X41" si="26">IF(ISERROR(SUM(Q31/I31)),"-",SUM(Q31/I31))</f>
        <v>-</v>
      </c>
      <c r="Y31" s="350" t="str">
        <f t="shared" ref="Y31:Y41" si="27">IF(ISERROR(SUM(R31/J31)),"-",SUM(R31/J31))</f>
        <v>-</v>
      </c>
      <c r="AA31" s="351"/>
    </row>
    <row r="32" spans="1:27" x14ac:dyDescent="0.2">
      <c r="A32" s="498"/>
      <c r="C32" s="371" t="s">
        <v>3</v>
      </c>
      <c r="D32" s="372"/>
      <c r="E32" s="466"/>
      <c r="F32" s="358">
        <f>SUM(F33:F42)</f>
        <v>0</v>
      </c>
      <c r="G32" s="358">
        <f t="shared" ref="G32:K32" si="28">SUM(G33:G42)</f>
        <v>0</v>
      </c>
      <c r="H32" s="358">
        <f t="shared" si="28"/>
        <v>0</v>
      </c>
      <c r="I32" s="358">
        <f>SUM(I33:I42)</f>
        <v>0</v>
      </c>
      <c r="J32" s="358">
        <f t="shared" si="28"/>
        <v>0</v>
      </c>
      <c r="K32" s="358">
        <f t="shared" si="28"/>
        <v>0</v>
      </c>
      <c r="M32" s="466"/>
      <c r="N32" s="349">
        <f t="shared" si="2"/>
        <v>0</v>
      </c>
      <c r="O32" s="349">
        <f t="shared" si="20"/>
        <v>0</v>
      </c>
      <c r="P32" s="349">
        <f t="shared" si="21"/>
        <v>0</v>
      </c>
      <c r="Q32" s="349">
        <f t="shared" si="22"/>
        <v>0</v>
      </c>
      <c r="R32" s="349">
        <f t="shared" si="23"/>
        <v>0</v>
      </c>
      <c r="S32" s="349" t="str">
        <f>IF(ISERROR(K32-#REF!),"-",SUM(K32-#REF!))</f>
        <v>-</v>
      </c>
      <c r="U32" s="350" t="str">
        <f t="shared" si="5"/>
        <v>-</v>
      </c>
      <c r="V32" s="350" t="str">
        <f t="shared" si="24"/>
        <v>-</v>
      </c>
      <c r="W32" s="350" t="str">
        <f t="shared" si="25"/>
        <v>-</v>
      </c>
      <c r="X32" s="350" t="str">
        <f t="shared" si="26"/>
        <v>-</v>
      </c>
      <c r="Y32" s="350" t="str">
        <f t="shared" si="27"/>
        <v>-</v>
      </c>
      <c r="AA32" s="351"/>
    </row>
    <row r="33" spans="1:27" x14ac:dyDescent="0.2">
      <c r="A33" s="498"/>
      <c r="C33" s="359" t="s">
        <v>1261</v>
      </c>
      <c r="D33" s="360" t="s">
        <v>1501</v>
      </c>
      <c r="E33" s="466"/>
      <c r="F33" s="361"/>
      <c r="G33" s="361"/>
      <c r="H33" s="361"/>
      <c r="I33" s="361"/>
      <c r="J33" s="361"/>
      <c r="K33" s="361"/>
      <c r="M33" s="466"/>
      <c r="N33" s="349">
        <f t="shared" si="2"/>
        <v>0</v>
      </c>
      <c r="O33" s="349">
        <f t="shared" si="20"/>
        <v>0</v>
      </c>
      <c r="P33" s="349">
        <f t="shared" si="21"/>
        <v>0</v>
      </c>
      <c r="Q33" s="349">
        <f t="shared" si="22"/>
        <v>0</v>
      </c>
      <c r="R33" s="349">
        <f t="shared" si="23"/>
        <v>0</v>
      </c>
      <c r="S33" s="349" t="str">
        <f>IF(ISERROR(K33-#REF!),"-",SUM(K33-#REF!))</f>
        <v>-</v>
      </c>
      <c r="U33" s="350" t="str">
        <f t="shared" si="5"/>
        <v>-</v>
      </c>
      <c r="V33" s="350" t="str">
        <f t="shared" si="24"/>
        <v>-</v>
      </c>
      <c r="W33" s="350" t="str">
        <f t="shared" si="25"/>
        <v>-</v>
      </c>
      <c r="X33" s="350" t="str">
        <f t="shared" si="26"/>
        <v>-</v>
      </c>
      <c r="Y33" s="350" t="str">
        <f t="shared" si="27"/>
        <v>-</v>
      </c>
      <c r="AA33" s="351"/>
    </row>
    <row r="34" spans="1:27" x14ac:dyDescent="0.2">
      <c r="A34" s="498"/>
      <c r="C34" s="359" t="s">
        <v>1262</v>
      </c>
      <c r="D34" s="360" t="s">
        <v>1502</v>
      </c>
      <c r="E34" s="466"/>
      <c r="F34" s="361"/>
      <c r="G34" s="361"/>
      <c r="H34" s="361"/>
      <c r="I34" s="361"/>
      <c r="J34" s="361"/>
      <c r="K34" s="361"/>
      <c r="M34" s="466"/>
      <c r="N34" s="349">
        <f t="shared" si="2"/>
        <v>0</v>
      </c>
      <c r="O34" s="349">
        <f t="shared" si="20"/>
        <v>0</v>
      </c>
      <c r="P34" s="349">
        <f t="shared" si="21"/>
        <v>0</v>
      </c>
      <c r="Q34" s="349">
        <f t="shared" si="22"/>
        <v>0</v>
      </c>
      <c r="R34" s="349">
        <f t="shared" si="23"/>
        <v>0</v>
      </c>
      <c r="S34" s="349" t="str">
        <f>IF(ISERROR(K34-#REF!),"-",SUM(K34-#REF!))</f>
        <v>-</v>
      </c>
      <c r="U34" s="350" t="str">
        <f t="shared" si="5"/>
        <v>-</v>
      </c>
      <c r="V34" s="350" t="str">
        <f t="shared" si="24"/>
        <v>-</v>
      </c>
      <c r="W34" s="350" t="str">
        <f t="shared" si="25"/>
        <v>-</v>
      </c>
      <c r="X34" s="350" t="str">
        <f t="shared" si="26"/>
        <v>-</v>
      </c>
      <c r="Y34" s="350" t="str">
        <f t="shared" si="27"/>
        <v>-</v>
      </c>
      <c r="AA34" s="351"/>
    </row>
    <row r="35" spans="1:27" x14ac:dyDescent="0.2">
      <c r="A35" s="498"/>
      <c r="C35" s="359" t="s">
        <v>1264</v>
      </c>
      <c r="D35" s="360" t="s">
        <v>1503</v>
      </c>
      <c r="E35" s="466"/>
      <c r="F35" s="361"/>
      <c r="G35" s="361"/>
      <c r="H35" s="361"/>
      <c r="I35" s="361"/>
      <c r="J35" s="361"/>
      <c r="K35" s="361"/>
      <c r="M35" s="466"/>
      <c r="N35" s="349">
        <f t="shared" si="2"/>
        <v>0</v>
      </c>
      <c r="O35" s="349">
        <f t="shared" si="20"/>
        <v>0</v>
      </c>
      <c r="P35" s="349">
        <f t="shared" si="21"/>
        <v>0</v>
      </c>
      <c r="Q35" s="349">
        <f t="shared" si="22"/>
        <v>0</v>
      </c>
      <c r="R35" s="349">
        <f t="shared" si="23"/>
        <v>0</v>
      </c>
      <c r="S35" s="349" t="str">
        <f>IF(ISERROR(K35-#REF!),"-",SUM(K35-#REF!))</f>
        <v>-</v>
      </c>
      <c r="U35" s="350" t="str">
        <f t="shared" si="5"/>
        <v>-</v>
      </c>
      <c r="V35" s="350" t="str">
        <f t="shared" si="24"/>
        <v>-</v>
      </c>
      <c r="W35" s="350" t="str">
        <f t="shared" si="25"/>
        <v>-</v>
      </c>
      <c r="X35" s="350" t="str">
        <f t="shared" si="26"/>
        <v>-</v>
      </c>
      <c r="Y35" s="350" t="str">
        <f t="shared" si="27"/>
        <v>-</v>
      </c>
      <c r="AA35" s="351"/>
    </row>
    <row r="36" spans="1:27" x14ac:dyDescent="0.2">
      <c r="A36" s="498"/>
      <c r="C36" s="359" t="s">
        <v>1263</v>
      </c>
      <c r="D36" s="360" t="s">
        <v>1504</v>
      </c>
      <c r="E36" s="466"/>
      <c r="F36" s="361"/>
      <c r="G36" s="361"/>
      <c r="H36" s="361"/>
      <c r="I36" s="361"/>
      <c r="J36" s="361"/>
      <c r="K36" s="361"/>
      <c r="M36" s="466"/>
      <c r="N36" s="349">
        <f t="shared" si="2"/>
        <v>0</v>
      </c>
      <c r="O36" s="349">
        <f t="shared" si="20"/>
        <v>0</v>
      </c>
      <c r="P36" s="349">
        <f t="shared" si="21"/>
        <v>0</v>
      </c>
      <c r="Q36" s="349">
        <f t="shared" si="22"/>
        <v>0</v>
      </c>
      <c r="R36" s="349">
        <f t="shared" si="23"/>
        <v>0</v>
      </c>
      <c r="S36" s="349" t="str">
        <f>IF(ISERROR(K36-#REF!),"-",SUM(K36-#REF!))</f>
        <v>-</v>
      </c>
      <c r="U36" s="350" t="str">
        <f t="shared" si="5"/>
        <v>-</v>
      </c>
      <c r="V36" s="350" t="str">
        <f t="shared" si="24"/>
        <v>-</v>
      </c>
      <c r="W36" s="350" t="str">
        <f t="shared" si="25"/>
        <v>-</v>
      </c>
      <c r="X36" s="350" t="str">
        <f t="shared" si="26"/>
        <v>-</v>
      </c>
      <c r="Y36" s="350" t="str">
        <f t="shared" si="27"/>
        <v>-</v>
      </c>
      <c r="AA36" s="351"/>
    </row>
    <row r="37" spans="1:27" x14ac:dyDescent="0.2">
      <c r="A37" s="498"/>
      <c r="C37" s="359" t="s">
        <v>1265</v>
      </c>
      <c r="D37" s="360" t="s">
        <v>1505</v>
      </c>
      <c r="E37" s="466"/>
      <c r="F37" s="361"/>
      <c r="G37" s="361"/>
      <c r="H37" s="361"/>
      <c r="I37" s="361"/>
      <c r="J37" s="361"/>
      <c r="K37" s="361"/>
      <c r="M37" s="466"/>
      <c r="N37" s="349">
        <f t="shared" si="2"/>
        <v>0</v>
      </c>
      <c r="O37" s="349">
        <f t="shared" si="20"/>
        <v>0</v>
      </c>
      <c r="P37" s="349">
        <f t="shared" si="21"/>
        <v>0</v>
      </c>
      <c r="Q37" s="349">
        <f t="shared" si="22"/>
        <v>0</v>
      </c>
      <c r="R37" s="349">
        <f t="shared" si="23"/>
        <v>0</v>
      </c>
      <c r="S37" s="349" t="str">
        <f>IF(ISERROR(K37-#REF!),"-",SUM(K37-#REF!))</f>
        <v>-</v>
      </c>
      <c r="U37" s="350" t="str">
        <f t="shared" si="5"/>
        <v>-</v>
      </c>
      <c r="V37" s="350" t="str">
        <f t="shared" si="24"/>
        <v>-</v>
      </c>
      <c r="W37" s="350" t="str">
        <f t="shared" si="25"/>
        <v>-</v>
      </c>
      <c r="X37" s="350" t="str">
        <f t="shared" si="26"/>
        <v>-</v>
      </c>
      <c r="Y37" s="350" t="str">
        <f t="shared" si="27"/>
        <v>-</v>
      </c>
      <c r="AA37" s="351"/>
    </row>
    <row r="38" spans="1:27" x14ac:dyDescent="0.2">
      <c r="A38" s="498"/>
      <c r="C38" s="359" t="s">
        <v>1266</v>
      </c>
      <c r="D38" s="360" t="s">
        <v>1506</v>
      </c>
      <c r="E38" s="466"/>
      <c r="F38" s="361"/>
      <c r="G38" s="361"/>
      <c r="H38" s="361"/>
      <c r="I38" s="361"/>
      <c r="J38" s="361"/>
      <c r="K38" s="361"/>
      <c r="M38" s="466"/>
      <c r="N38" s="349">
        <f t="shared" si="2"/>
        <v>0</v>
      </c>
      <c r="O38" s="349">
        <f t="shared" si="20"/>
        <v>0</v>
      </c>
      <c r="P38" s="349">
        <f t="shared" si="21"/>
        <v>0</v>
      </c>
      <c r="Q38" s="349">
        <f t="shared" si="22"/>
        <v>0</v>
      </c>
      <c r="R38" s="349">
        <f t="shared" si="23"/>
        <v>0</v>
      </c>
      <c r="S38" s="349" t="str">
        <f>IF(ISERROR(K38-#REF!),"-",SUM(K38-#REF!))</f>
        <v>-</v>
      </c>
      <c r="U38" s="350" t="str">
        <f t="shared" si="5"/>
        <v>-</v>
      </c>
      <c r="V38" s="350" t="str">
        <f t="shared" si="24"/>
        <v>-</v>
      </c>
      <c r="W38" s="350" t="str">
        <f t="shared" si="25"/>
        <v>-</v>
      </c>
      <c r="X38" s="350" t="str">
        <f t="shared" si="26"/>
        <v>-</v>
      </c>
      <c r="Y38" s="350" t="str">
        <f t="shared" si="27"/>
        <v>-</v>
      </c>
      <c r="AA38" s="351"/>
    </row>
    <row r="39" spans="1:27" x14ac:dyDescent="0.2">
      <c r="A39" s="498"/>
      <c r="C39" s="359" t="s">
        <v>1267</v>
      </c>
      <c r="D39" s="360" t="s">
        <v>1507</v>
      </c>
      <c r="E39" s="466"/>
      <c r="F39" s="361"/>
      <c r="G39" s="361"/>
      <c r="H39" s="361"/>
      <c r="I39" s="361"/>
      <c r="J39" s="361"/>
      <c r="K39" s="361"/>
      <c r="M39" s="466"/>
      <c r="N39" s="349">
        <f t="shared" si="2"/>
        <v>0</v>
      </c>
      <c r="O39" s="349">
        <f t="shared" si="20"/>
        <v>0</v>
      </c>
      <c r="P39" s="349">
        <f t="shared" si="21"/>
        <v>0</v>
      </c>
      <c r="Q39" s="349">
        <f t="shared" si="22"/>
        <v>0</v>
      </c>
      <c r="R39" s="349">
        <f t="shared" si="23"/>
        <v>0</v>
      </c>
      <c r="S39" s="349" t="str">
        <f>IF(ISERROR(K39-#REF!),"-",SUM(K39-#REF!))</f>
        <v>-</v>
      </c>
      <c r="U39" s="350" t="str">
        <f t="shared" si="5"/>
        <v>-</v>
      </c>
      <c r="V39" s="350" t="str">
        <f t="shared" si="24"/>
        <v>-</v>
      </c>
      <c r="W39" s="350" t="str">
        <f t="shared" si="25"/>
        <v>-</v>
      </c>
      <c r="X39" s="350" t="str">
        <f t="shared" si="26"/>
        <v>-</v>
      </c>
      <c r="Y39" s="350" t="str">
        <f t="shared" si="27"/>
        <v>-</v>
      </c>
      <c r="AA39" s="351"/>
    </row>
    <row r="40" spans="1:27" x14ac:dyDescent="0.2">
      <c r="A40" s="498"/>
      <c r="C40" s="359" t="s">
        <v>1268</v>
      </c>
      <c r="D40" s="360" t="s">
        <v>1508</v>
      </c>
      <c r="E40" s="466"/>
      <c r="F40" s="361"/>
      <c r="G40" s="361"/>
      <c r="H40" s="361"/>
      <c r="I40" s="361"/>
      <c r="J40" s="361"/>
      <c r="K40" s="361"/>
      <c r="M40" s="466"/>
      <c r="N40" s="349">
        <f t="shared" si="2"/>
        <v>0</v>
      </c>
      <c r="O40" s="349">
        <f t="shared" si="20"/>
        <v>0</v>
      </c>
      <c r="P40" s="349">
        <f t="shared" si="21"/>
        <v>0</v>
      </c>
      <c r="Q40" s="349">
        <f t="shared" si="22"/>
        <v>0</v>
      </c>
      <c r="R40" s="349">
        <f t="shared" si="23"/>
        <v>0</v>
      </c>
      <c r="S40" s="349" t="str">
        <f>IF(ISERROR(K40-#REF!),"-",SUM(K40-#REF!))</f>
        <v>-</v>
      </c>
      <c r="U40" s="350" t="str">
        <f t="shared" si="5"/>
        <v>-</v>
      </c>
      <c r="V40" s="350" t="str">
        <f t="shared" si="24"/>
        <v>-</v>
      </c>
      <c r="W40" s="350" t="str">
        <f t="shared" si="25"/>
        <v>-</v>
      </c>
      <c r="X40" s="350" t="str">
        <f t="shared" si="26"/>
        <v>-</v>
      </c>
      <c r="Y40" s="350" t="str">
        <f t="shared" si="27"/>
        <v>-</v>
      </c>
      <c r="AA40" s="351"/>
    </row>
    <row r="41" spans="1:27" x14ac:dyDescent="0.2">
      <c r="A41" s="498"/>
      <c r="C41" s="359" t="s">
        <v>1269</v>
      </c>
      <c r="D41" s="360" t="s">
        <v>1509</v>
      </c>
      <c r="E41" s="466"/>
      <c r="F41" s="361"/>
      <c r="G41" s="361"/>
      <c r="H41" s="361"/>
      <c r="I41" s="361"/>
      <c r="J41" s="361"/>
      <c r="K41" s="361"/>
      <c r="M41" s="466"/>
      <c r="N41" s="349">
        <f t="shared" si="2"/>
        <v>0</v>
      </c>
      <c r="O41" s="349">
        <f t="shared" si="20"/>
        <v>0</v>
      </c>
      <c r="P41" s="349">
        <f t="shared" si="21"/>
        <v>0</v>
      </c>
      <c r="Q41" s="349">
        <f t="shared" si="22"/>
        <v>0</v>
      </c>
      <c r="R41" s="349">
        <f t="shared" si="23"/>
        <v>0</v>
      </c>
      <c r="S41" s="349" t="str">
        <f>IF(ISERROR(K41-#REF!),"-",SUM(K41-#REF!))</f>
        <v>-</v>
      </c>
      <c r="U41" s="350" t="str">
        <f t="shared" si="5"/>
        <v>-</v>
      </c>
      <c r="V41" s="350" t="str">
        <f t="shared" si="24"/>
        <v>-</v>
      </c>
      <c r="W41" s="350" t="str">
        <f t="shared" si="25"/>
        <v>-</v>
      </c>
      <c r="X41" s="350" t="str">
        <f t="shared" si="26"/>
        <v>-</v>
      </c>
      <c r="Y41" s="350" t="str">
        <f t="shared" si="27"/>
        <v>-</v>
      </c>
      <c r="AA41" s="351"/>
    </row>
    <row r="42" spans="1:27" x14ac:dyDescent="0.2">
      <c r="A42" s="498"/>
      <c r="C42" s="359" t="s">
        <v>1471</v>
      </c>
      <c r="D42" s="360"/>
      <c r="E42" s="466"/>
      <c r="F42" s="368"/>
      <c r="G42" s="368"/>
      <c r="H42" s="368"/>
      <c r="I42" s="368"/>
      <c r="J42" s="368"/>
      <c r="K42" s="368"/>
      <c r="M42" s="466"/>
      <c r="N42" s="349">
        <f t="shared" si="2"/>
        <v>0</v>
      </c>
      <c r="O42" s="349">
        <f t="shared" si="20"/>
        <v>0</v>
      </c>
      <c r="P42" s="349">
        <f t="shared" si="21"/>
        <v>0</v>
      </c>
      <c r="Q42" s="349">
        <f t="shared" si="22"/>
        <v>0</v>
      </c>
      <c r="R42" s="349">
        <f t="shared" si="23"/>
        <v>0</v>
      </c>
      <c r="S42" s="349"/>
      <c r="U42" s="350" t="str">
        <f t="shared" si="5"/>
        <v>-</v>
      </c>
      <c r="V42" s="350"/>
      <c r="W42" s="350"/>
      <c r="X42" s="350"/>
      <c r="Y42" s="350"/>
      <c r="AA42" s="351"/>
    </row>
    <row r="43" spans="1:27" x14ac:dyDescent="0.2">
      <c r="A43" s="498"/>
      <c r="C43" s="373" t="s">
        <v>7</v>
      </c>
      <c r="D43" s="374"/>
      <c r="E43" s="466"/>
      <c r="F43" s="358">
        <f>SUM(F44:F51)</f>
        <v>0</v>
      </c>
      <c r="G43" s="358">
        <f t="shared" ref="G43:J43" si="29">SUM(G44:G51)</f>
        <v>0</v>
      </c>
      <c r="H43" s="358">
        <f t="shared" si="29"/>
        <v>0</v>
      </c>
      <c r="I43" s="358">
        <f t="shared" si="29"/>
        <v>0</v>
      </c>
      <c r="J43" s="358">
        <f t="shared" si="29"/>
        <v>0</v>
      </c>
      <c r="K43" s="358">
        <f>SUM(K44:K51)</f>
        <v>0</v>
      </c>
      <c r="M43" s="466"/>
      <c r="N43" s="349">
        <f t="shared" si="2"/>
        <v>0</v>
      </c>
      <c r="O43" s="349">
        <f t="shared" si="20"/>
        <v>0</v>
      </c>
      <c r="P43" s="349">
        <f t="shared" si="21"/>
        <v>0</v>
      </c>
      <c r="Q43" s="349">
        <f t="shared" si="22"/>
        <v>0</v>
      </c>
      <c r="R43" s="349">
        <f t="shared" si="23"/>
        <v>0</v>
      </c>
      <c r="S43" s="349" t="str">
        <f>IF(ISERROR(K43-#REF!),"-",SUM(K43-#REF!))</f>
        <v>-</v>
      </c>
      <c r="U43" s="350" t="str">
        <f t="shared" si="5"/>
        <v>-</v>
      </c>
      <c r="V43" s="350" t="str">
        <f t="shared" ref="V43:V51" si="30">IF(ISERROR(SUM(O43/G43)),"-",SUM(O43/G43))</f>
        <v>-</v>
      </c>
      <c r="W43" s="350" t="str">
        <f t="shared" ref="W43:W51" si="31">IF(ISERROR(SUM(P43/H43)),"-",SUM(P43/H43))</f>
        <v>-</v>
      </c>
      <c r="X43" s="350" t="str">
        <f t="shared" ref="X43:X51" si="32">IF(ISERROR(SUM(Q43/I43)),"-",SUM(Q43/I43))</f>
        <v>-</v>
      </c>
      <c r="Y43" s="350" t="str">
        <f t="shared" ref="Y43:Y51" si="33">IF(ISERROR(SUM(R43/J43)),"-",SUM(R43/J43))</f>
        <v>-</v>
      </c>
      <c r="AA43" s="351"/>
    </row>
    <row r="44" spans="1:27" x14ac:dyDescent="0.2">
      <c r="A44" s="498"/>
      <c r="C44" s="359" t="s">
        <v>1270</v>
      </c>
      <c r="D44" s="360" t="s">
        <v>1510</v>
      </c>
      <c r="E44" s="466"/>
      <c r="F44" s="361"/>
      <c r="G44" s="361"/>
      <c r="H44" s="361"/>
      <c r="I44" s="361"/>
      <c r="J44" s="361"/>
      <c r="K44" s="361"/>
      <c r="M44" s="466"/>
      <c r="N44" s="349">
        <f t="shared" si="2"/>
        <v>0</v>
      </c>
      <c r="O44" s="349">
        <f t="shared" si="20"/>
        <v>0</v>
      </c>
      <c r="P44" s="349">
        <f t="shared" si="21"/>
        <v>0</v>
      </c>
      <c r="Q44" s="349">
        <f t="shared" si="22"/>
        <v>0</v>
      </c>
      <c r="R44" s="349">
        <f t="shared" si="23"/>
        <v>0</v>
      </c>
      <c r="S44" s="349" t="str">
        <f>IF(ISERROR(K44-#REF!),"-",SUM(K44-#REF!))</f>
        <v>-</v>
      </c>
      <c r="U44" s="350" t="str">
        <f t="shared" si="5"/>
        <v>-</v>
      </c>
      <c r="V44" s="350" t="str">
        <f t="shared" si="30"/>
        <v>-</v>
      </c>
      <c r="W44" s="350" t="str">
        <f t="shared" si="31"/>
        <v>-</v>
      </c>
      <c r="X44" s="350" t="str">
        <f t="shared" si="32"/>
        <v>-</v>
      </c>
      <c r="Y44" s="350" t="str">
        <f t="shared" si="33"/>
        <v>-</v>
      </c>
      <c r="AA44" s="351"/>
    </row>
    <row r="45" spans="1:27" x14ac:dyDescent="0.2">
      <c r="A45" s="498"/>
      <c r="C45" s="359" t="s">
        <v>1271</v>
      </c>
      <c r="D45" s="360" t="s">
        <v>1511</v>
      </c>
      <c r="E45" s="466"/>
      <c r="F45" s="361"/>
      <c r="G45" s="361"/>
      <c r="H45" s="361"/>
      <c r="I45" s="361"/>
      <c r="J45" s="361"/>
      <c r="K45" s="361"/>
      <c r="M45" s="466"/>
      <c r="N45" s="349">
        <f t="shared" si="2"/>
        <v>0</v>
      </c>
      <c r="O45" s="349">
        <f t="shared" si="20"/>
        <v>0</v>
      </c>
      <c r="P45" s="349">
        <f t="shared" si="21"/>
        <v>0</v>
      </c>
      <c r="Q45" s="349">
        <f t="shared" si="22"/>
        <v>0</v>
      </c>
      <c r="R45" s="349">
        <f t="shared" si="23"/>
        <v>0</v>
      </c>
      <c r="S45" s="349" t="str">
        <f>IF(ISERROR(K45-#REF!),"-",SUM(K45-#REF!))</f>
        <v>-</v>
      </c>
      <c r="U45" s="350" t="str">
        <f t="shared" si="5"/>
        <v>-</v>
      </c>
      <c r="V45" s="350" t="str">
        <f t="shared" si="30"/>
        <v>-</v>
      </c>
      <c r="W45" s="350" t="str">
        <f t="shared" si="31"/>
        <v>-</v>
      </c>
      <c r="X45" s="350" t="str">
        <f t="shared" si="32"/>
        <v>-</v>
      </c>
      <c r="Y45" s="350" t="str">
        <f t="shared" si="33"/>
        <v>-</v>
      </c>
      <c r="AA45" s="351"/>
    </row>
    <row r="46" spans="1:27" x14ac:dyDescent="0.2">
      <c r="A46" s="498"/>
      <c r="C46" s="359" t="s">
        <v>1470</v>
      </c>
      <c r="D46" s="360" t="s">
        <v>1512</v>
      </c>
      <c r="E46" s="466"/>
      <c r="F46" s="361"/>
      <c r="G46" s="361"/>
      <c r="H46" s="361"/>
      <c r="I46" s="361"/>
      <c r="J46" s="361"/>
      <c r="K46" s="361"/>
      <c r="M46" s="466"/>
      <c r="N46" s="349">
        <f t="shared" si="2"/>
        <v>0</v>
      </c>
      <c r="O46" s="349">
        <f t="shared" si="20"/>
        <v>0</v>
      </c>
      <c r="P46" s="349">
        <f t="shared" si="21"/>
        <v>0</v>
      </c>
      <c r="Q46" s="349">
        <f t="shared" si="22"/>
        <v>0</v>
      </c>
      <c r="R46" s="349">
        <f t="shared" si="23"/>
        <v>0</v>
      </c>
      <c r="S46" s="349" t="str">
        <f>IF(ISERROR(K46-#REF!),"-",SUM(K46-#REF!))</f>
        <v>-</v>
      </c>
      <c r="U46" s="350" t="str">
        <f t="shared" si="5"/>
        <v>-</v>
      </c>
      <c r="V46" s="350" t="str">
        <f t="shared" si="30"/>
        <v>-</v>
      </c>
      <c r="W46" s="350" t="str">
        <f t="shared" si="31"/>
        <v>-</v>
      </c>
      <c r="X46" s="350" t="str">
        <f t="shared" si="32"/>
        <v>-</v>
      </c>
      <c r="Y46" s="350" t="str">
        <f t="shared" si="33"/>
        <v>-</v>
      </c>
      <c r="AA46" s="351"/>
    </row>
    <row r="47" spans="1:27" x14ac:dyDescent="0.2">
      <c r="A47" s="498"/>
      <c r="C47" s="359" t="s">
        <v>1468</v>
      </c>
      <c r="D47" s="360" t="s">
        <v>1513</v>
      </c>
      <c r="E47" s="466"/>
      <c r="F47" s="361"/>
      <c r="G47" s="361"/>
      <c r="H47" s="361"/>
      <c r="I47" s="361"/>
      <c r="J47" s="361"/>
      <c r="K47" s="361"/>
      <c r="M47" s="466"/>
      <c r="N47" s="349">
        <f t="shared" si="2"/>
        <v>0</v>
      </c>
      <c r="O47" s="349">
        <f t="shared" si="20"/>
        <v>0</v>
      </c>
      <c r="P47" s="349">
        <f t="shared" si="21"/>
        <v>0</v>
      </c>
      <c r="Q47" s="349">
        <f t="shared" si="22"/>
        <v>0</v>
      </c>
      <c r="R47" s="349">
        <f t="shared" si="23"/>
        <v>0</v>
      </c>
      <c r="S47" s="349" t="str">
        <f>IF(ISERROR(K47-#REF!),"-",SUM(K47-#REF!))</f>
        <v>-</v>
      </c>
      <c r="U47" s="350" t="str">
        <f t="shared" si="5"/>
        <v>-</v>
      </c>
      <c r="V47" s="350" t="str">
        <f t="shared" si="30"/>
        <v>-</v>
      </c>
      <c r="W47" s="350" t="str">
        <f t="shared" si="31"/>
        <v>-</v>
      </c>
      <c r="X47" s="350" t="str">
        <f t="shared" si="32"/>
        <v>-</v>
      </c>
      <c r="Y47" s="350" t="str">
        <f t="shared" si="33"/>
        <v>-</v>
      </c>
      <c r="AA47" s="351"/>
    </row>
    <row r="48" spans="1:27" x14ac:dyDescent="0.2">
      <c r="A48" s="498"/>
      <c r="C48" s="359" t="s">
        <v>1300</v>
      </c>
      <c r="D48" s="360" t="s">
        <v>1514</v>
      </c>
      <c r="E48" s="466"/>
      <c r="F48" s="361"/>
      <c r="G48" s="361"/>
      <c r="H48" s="361"/>
      <c r="I48" s="361"/>
      <c r="J48" s="361"/>
      <c r="K48" s="361"/>
      <c r="M48" s="466"/>
      <c r="N48" s="349">
        <f t="shared" si="2"/>
        <v>0</v>
      </c>
      <c r="O48" s="349">
        <f t="shared" si="20"/>
        <v>0</v>
      </c>
      <c r="P48" s="349">
        <f t="shared" si="21"/>
        <v>0</v>
      </c>
      <c r="Q48" s="349">
        <f t="shared" si="22"/>
        <v>0</v>
      </c>
      <c r="R48" s="349">
        <f t="shared" si="23"/>
        <v>0</v>
      </c>
      <c r="S48" s="349" t="str">
        <f>IF(ISERROR(K48-#REF!),"-",SUM(K48-#REF!))</f>
        <v>-</v>
      </c>
      <c r="U48" s="350" t="str">
        <f t="shared" si="5"/>
        <v>-</v>
      </c>
      <c r="V48" s="350" t="str">
        <f t="shared" si="30"/>
        <v>-</v>
      </c>
      <c r="W48" s="350" t="str">
        <f t="shared" si="31"/>
        <v>-</v>
      </c>
      <c r="X48" s="350" t="str">
        <f t="shared" si="32"/>
        <v>-</v>
      </c>
      <c r="Y48" s="350" t="str">
        <f t="shared" si="33"/>
        <v>-</v>
      </c>
      <c r="AA48" s="351"/>
    </row>
    <row r="49" spans="1:27" x14ac:dyDescent="0.2">
      <c r="A49" s="498"/>
      <c r="C49" s="359" t="s">
        <v>1299</v>
      </c>
      <c r="D49" s="360" t="s">
        <v>1515</v>
      </c>
      <c r="E49" s="466"/>
      <c r="F49" s="361"/>
      <c r="G49" s="361"/>
      <c r="H49" s="361"/>
      <c r="I49" s="361"/>
      <c r="J49" s="361"/>
      <c r="K49" s="361"/>
      <c r="M49" s="466"/>
      <c r="N49" s="349">
        <f t="shared" si="2"/>
        <v>0</v>
      </c>
      <c r="O49" s="349">
        <f t="shared" si="20"/>
        <v>0</v>
      </c>
      <c r="P49" s="349">
        <f t="shared" si="21"/>
        <v>0</v>
      </c>
      <c r="Q49" s="349">
        <f t="shared" si="22"/>
        <v>0</v>
      </c>
      <c r="R49" s="349">
        <f t="shared" si="23"/>
        <v>0</v>
      </c>
      <c r="S49" s="349" t="str">
        <f>IF(ISERROR(K49-#REF!),"-",SUM(K49-#REF!))</f>
        <v>-</v>
      </c>
      <c r="U49" s="350" t="str">
        <f t="shared" si="5"/>
        <v>-</v>
      </c>
      <c r="V49" s="350" t="str">
        <f t="shared" si="30"/>
        <v>-</v>
      </c>
      <c r="W49" s="350" t="str">
        <f t="shared" si="31"/>
        <v>-</v>
      </c>
      <c r="X49" s="350" t="str">
        <f t="shared" si="32"/>
        <v>-</v>
      </c>
      <c r="Y49" s="350" t="str">
        <f t="shared" si="33"/>
        <v>-</v>
      </c>
      <c r="AA49" s="351"/>
    </row>
    <row r="50" spans="1:27" x14ac:dyDescent="0.2">
      <c r="A50" s="498"/>
      <c r="C50" s="359" t="s">
        <v>1469</v>
      </c>
      <c r="D50" s="360" t="s">
        <v>1516</v>
      </c>
      <c r="E50" s="466"/>
      <c r="F50" s="361"/>
      <c r="G50" s="361"/>
      <c r="H50" s="361"/>
      <c r="I50" s="361"/>
      <c r="J50" s="361"/>
      <c r="K50" s="361"/>
      <c r="M50" s="466"/>
      <c r="N50" s="349">
        <f t="shared" si="2"/>
        <v>0</v>
      </c>
      <c r="O50" s="349">
        <f t="shared" si="20"/>
        <v>0</v>
      </c>
      <c r="P50" s="349">
        <f t="shared" si="21"/>
        <v>0</v>
      </c>
      <c r="Q50" s="349">
        <f t="shared" si="22"/>
        <v>0</v>
      </c>
      <c r="R50" s="349">
        <f t="shared" si="23"/>
        <v>0</v>
      </c>
      <c r="S50" s="349" t="str">
        <f>IF(ISERROR(K50-#REF!),"-",SUM(K50-#REF!))</f>
        <v>-</v>
      </c>
      <c r="U50" s="350" t="str">
        <f t="shared" si="5"/>
        <v>-</v>
      </c>
      <c r="V50" s="350" t="str">
        <f t="shared" si="30"/>
        <v>-</v>
      </c>
      <c r="W50" s="350" t="str">
        <f t="shared" si="31"/>
        <v>-</v>
      </c>
      <c r="X50" s="350" t="str">
        <f t="shared" si="32"/>
        <v>-</v>
      </c>
      <c r="Y50" s="350" t="str">
        <f t="shared" si="33"/>
        <v>-</v>
      </c>
      <c r="AA50" s="351"/>
    </row>
    <row r="51" spans="1:27" x14ac:dyDescent="0.2">
      <c r="A51" s="498"/>
      <c r="C51" s="359" t="s">
        <v>1466</v>
      </c>
      <c r="D51" s="360" t="s">
        <v>1945</v>
      </c>
      <c r="E51" s="466"/>
      <c r="F51" s="361"/>
      <c r="G51" s="361"/>
      <c r="H51" s="361"/>
      <c r="I51" s="361"/>
      <c r="J51" s="361"/>
      <c r="K51" s="361"/>
      <c r="L51" s="375"/>
      <c r="M51" s="466"/>
      <c r="N51" s="349">
        <f t="shared" si="2"/>
        <v>0</v>
      </c>
      <c r="O51" s="349">
        <f t="shared" si="20"/>
        <v>0</v>
      </c>
      <c r="P51" s="349">
        <f t="shared" si="21"/>
        <v>0</v>
      </c>
      <c r="Q51" s="349">
        <f t="shared" si="22"/>
        <v>0</v>
      </c>
      <c r="R51" s="349">
        <f t="shared" si="23"/>
        <v>0</v>
      </c>
      <c r="S51" s="349" t="str">
        <f>IF(ISERROR(K51-#REF!),"-",SUM(K51-#REF!))</f>
        <v>-</v>
      </c>
      <c r="U51" s="350" t="str">
        <f t="shared" si="5"/>
        <v>-</v>
      </c>
      <c r="V51" s="350" t="str">
        <f t="shared" si="30"/>
        <v>-</v>
      </c>
      <c r="W51" s="350" t="str">
        <f t="shared" si="31"/>
        <v>-</v>
      </c>
      <c r="X51" s="350" t="str">
        <f t="shared" si="32"/>
        <v>-</v>
      </c>
      <c r="Y51" s="350" t="str">
        <f t="shared" si="33"/>
        <v>-</v>
      </c>
      <c r="AA51" s="351"/>
    </row>
    <row r="52" spans="1:27" ht="15" customHeight="1" x14ac:dyDescent="0.2">
      <c r="A52" s="498"/>
      <c r="B52" s="500" t="s">
        <v>1482</v>
      </c>
      <c r="C52" s="365" t="s">
        <v>1449</v>
      </c>
      <c r="D52" s="376"/>
      <c r="E52" s="466"/>
      <c r="F52" s="355"/>
      <c r="G52" s="355"/>
      <c r="H52" s="355"/>
      <c r="I52" s="355"/>
      <c r="J52" s="355"/>
      <c r="K52" s="355"/>
      <c r="M52" s="466"/>
    </row>
    <row r="53" spans="1:27" x14ac:dyDescent="0.2">
      <c r="A53" s="498"/>
      <c r="B53" s="500"/>
      <c r="C53" s="367" t="s">
        <v>1476</v>
      </c>
      <c r="D53" s="377"/>
      <c r="E53" s="466"/>
      <c r="F53" s="368"/>
      <c r="G53" s="368"/>
      <c r="H53" s="368"/>
      <c r="I53" s="368"/>
      <c r="J53" s="368"/>
      <c r="K53" s="368"/>
      <c r="M53" s="466"/>
      <c r="N53" s="349">
        <f t="shared" si="2"/>
        <v>0</v>
      </c>
      <c r="O53" s="349">
        <f t="shared" ref="O53:R60" si="34">IF(ISERROR(H53-G53),"-",SUM(H53-G53))</f>
        <v>0</v>
      </c>
      <c r="P53" s="349">
        <f t="shared" si="34"/>
        <v>0</v>
      </c>
      <c r="Q53" s="349">
        <f t="shared" si="34"/>
        <v>0</v>
      </c>
      <c r="R53" s="349">
        <f t="shared" si="34"/>
        <v>0</v>
      </c>
      <c r="S53" s="349" t="str">
        <f>IF(ISERROR(K53-#REF!),"-",SUM(K53-#REF!))</f>
        <v>-</v>
      </c>
      <c r="U53" s="350" t="str">
        <f t="shared" si="5"/>
        <v>-</v>
      </c>
      <c r="V53" s="350" t="str">
        <f t="shared" ref="V53:Y60" si="35">IF(ISERROR(SUM(O53/G53)),"-",SUM(O53/G53))</f>
        <v>-</v>
      </c>
      <c r="W53" s="350" t="str">
        <f t="shared" si="35"/>
        <v>-</v>
      </c>
      <c r="X53" s="350" t="str">
        <f t="shared" si="35"/>
        <v>-</v>
      </c>
      <c r="Y53" s="350" t="str">
        <f t="shared" si="35"/>
        <v>-</v>
      </c>
      <c r="AA53" s="351"/>
    </row>
    <row r="54" spans="1:27" x14ac:dyDescent="0.2">
      <c r="A54" s="498"/>
      <c r="B54" s="500"/>
      <c r="C54" s="367" t="s">
        <v>1485</v>
      </c>
      <c r="D54" s="366" t="s">
        <v>1517</v>
      </c>
      <c r="E54" s="466"/>
      <c r="F54" s="361"/>
      <c r="G54" s="361"/>
      <c r="H54" s="361"/>
      <c r="I54" s="361"/>
      <c r="J54" s="361"/>
      <c r="K54" s="361"/>
      <c r="M54" s="466"/>
      <c r="N54" s="349">
        <f t="shared" si="2"/>
        <v>0</v>
      </c>
      <c r="O54" s="349">
        <f t="shared" si="34"/>
        <v>0</v>
      </c>
      <c r="P54" s="349">
        <f t="shared" si="34"/>
        <v>0</v>
      </c>
      <c r="Q54" s="349">
        <f t="shared" si="34"/>
        <v>0</v>
      </c>
      <c r="R54" s="349">
        <f t="shared" si="34"/>
        <v>0</v>
      </c>
      <c r="S54" s="349" t="str">
        <f>IF(ISERROR(K54-#REF!),"-",SUM(K54-#REF!))</f>
        <v>-</v>
      </c>
      <c r="U54" s="350" t="str">
        <f t="shared" si="5"/>
        <v>-</v>
      </c>
      <c r="V54" s="350" t="str">
        <f t="shared" si="35"/>
        <v>-</v>
      </c>
      <c r="W54" s="350" t="str">
        <f t="shared" si="35"/>
        <v>-</v>
      </c>
      <c r="X54" s="350" t="str">
        <f t="shared" si="35"/>
        <v>-</v>
      </c>
      <c r="Y54" s="350" t="str">
        <f t="shared" si="35"/>
        <v>-</v>
      </c>
      <c r="AA54" s="351"/>
    </row>
    <row r="55" spans="1:27" x14ac:dyDescent="0.2">
      <c r="A55" s="498"/>
      <c r="B55" s="500"/>
      <c r="C55" s="367" t="s">
        <v>1467</v>
      </c>
      <c r="D55" s="366" t="s">
        <v>769</v>
      </c>
      <c r="E55" s="466"/>
      <c r="F55" s="361"/>
      <c r="G55" s="361"/>
      <c r="H55" s="361"/>
      <c r="I55" s="361"/>
      <c r="J55" s="361"/>
      <c r="K55" s="361"/>
      <c r="M55" s="466"/>
      <c r="N55" s="349">
        <f t="shared" si="2"/>
        <v>0</v>
      </c>
      <c r="O55" s="349">
        <f t="shared" si="34"/>
        <v>0</v>
      </c>
      <c r="P55" s="349">
        <f t="shared" si="34"/>
        <v>0</v>
      </c>
      <c r="Q55" s="349">
        <f t="shared" si="34"/>
        <v>0</v>
      </c>
      <c r="R55" s="349">
        <f t="shared" si="34"/>
        <v>0</v>
      </c>
      <c r="S55" s="349" t="str">
        <f>IF(ISERROR(K55-#REF!),"-",SUM(K55-#REF!))</f>
        <v>-</v>
      </c>
      <c r="U55" s="350" t="str">
        <f t="shared" si="5"/>
        <v>-</v>
      </c>
      <c r="V55" s="350" t="str">
        <f t="shared" si="35"/>
        <v>-</v>
      </c>
      <c r="W55" s="350" t="str">
        <f t="shared" si="35"/>
        <v>-</v>
      </c>
      <c r="X55" s="350" t="str">
        <f t="shared" si="35"/>
        <v>-</v>
      </c>
      <c r="Y55" s="350" t="str">
        <f t="shared" si="35"/>
        <v>-</v>
      </c>
      <c r="AA55" s="351"/>
    </row>
    <row r="56" spans="1:27" x14ac:dyDescent="0.2">
      <c r="A56" s="498"/>
      <c r="C56" s="373" t="s">
        <v>1829</v>
      </c>
      <c r="D56" s="374"/>
      <c r="E56" s="466"/>
      <c r="F56" s="361"/>
      <c r="G56" s="361"/>
      <c r="H56" s="361"/>
      <c r="I56" s="361"/>
      <c r="J56" s="361"/>
      <c r="K56" s="361"/>
      <c r="L56" s="378"/>
      <c r="M56" s="466"/>
      <c r="N56" s="349">
        <f t="shared" si="2"/>
        <v>0</v>
      </c>
      <c r="O56" s="349">
        <f t="shared" si="34"/>
        <v>0</v>
      </c>
      <c r="P56" s="349">
        <f t="shared" si="34"/>
        <v>0</v>
      </c>
      <c r="Q56" s="349">
        <f t="shared" si="34"/>
        <v>0</v>
      </c>
      <c r="R56" s="349">
        <f t="shared" si="34"/>
        <v>0</v>
      </c>
      <c r="S56" s="349" t="str">
        <f>IF(ISERROR(K56-#REF!),"-",SUM(K56-#REF!))</f>
        <v>-</v>
      </c>
      <c r="U56" s="350" t="str">
        <f t="shared" si="5"/>
        <v>-</v>
      </c>
      <c r="V56" s="350" t="str">
        <f t="shared" si="35"/>
        <v>-</v>
      </c>
      <c r="W56" s="350" t="str">
        <f t="shared" si="35"/>
        <v>-</v>
      </c>
      <c r="X56" s="350" t="str">
        <f t="shared" si="35"/>
        <v>-</v>
      </c>
      <c r="Y56" s="350" t="str">
        <f t="shared" si="35"/>
        <v>-</v>
      </c>
      <c r="AA56" s="351"/>
    </row>
    <row r="57" spans="1:27" x14ac:dyDescent="0.2">
      <c r="A57" s="498"/>
      <c r="C57" s="379" t="s">
        <v>1523</v>
      </c>
      <c r="D57" s="380"/>
      <c r="E57" s="466"/>
      <c r="F57" s="361"/>
      <c r="G57" s="361"/>
      <c r="H57" s="361"/>
      <c r="I57" s="361"/>
      <c r="J57" s="361"/>
      <c r="K57" s="361"/>
      <c r="L57" s="378"/>
      <c r="M57" s="466"/>
      <c r="N57" s="349">
        <f t="shared" si="2"/>
        <v>0</v>
      </c>
      <c r="O57" s="349">
        <f t="shared" si="34"/>
        <v>0</v>
      </c>
      <c r="P57" s="349">
        <f t="shared" si="34"/>
        <v>0</v>
      </c>
      <c r="Q57" s="349">
        <f t="shared" si="34"/>
        <v>0</v>
      </c>
      <c r="R57" s="349">
        <f t="shared" si="34"/>
        <v>0</v>
      </c>
      <c r="S57" s="349" t="str">
        <f>IF(ISERROR(K57-#REF!),"-",SUM(K57-#REF!))</f>
        <v>-</v>
      </c>
      <c r="U57" s="350" t="str">
        <f t="shared" si="5"/>
        <v>-</v>
      </c>
      <c r="V57" s="350" t="str">
        <f t="shared" si="35"/>
        <v>-</v>
      </c>
      <c r="W57" s="350" t="str">
        <f t="shared" si="35"/>
        <v>-</v>
      </c>
      <c r="X57" s="350" t="str">
        <f t="shared" si="35"/>
        <v>-</v>
      </c>
      <c r="Y57" s="350" t="str">
        <f t="shared" si="35"/>
        <v>-</v>
      </c>
      <c r="AA57" s="351"/>
    </row>
    <row r="58" spans="1:27" x14ac:dyDescent="0.2">
      <c r="A58" s="498"/>
      <c r="C58" s="381" t="s">
        <v>1342</v>
      </c>
      <c r="D58" s="382"/>
      <c r="E58" s="466"/>
      <c r="F58" s="361"/>
      <c r="G58" s="361"/>
      <c r="H58" s="361"/>
      <c r="I58" s="361"/>
      <c r="J58" s="361"/>
      <c r="K58" s="361"/>
      <c r="L58" s="378"/>
      <c r="M58" s="466"/>
      <c r="N58" s="349">
        <f t="shared" si="2"/>
        <v>0</v>
      </c>
      <c r="O58" s="349">
        <f t="shared" si="34"/>
        <v>0</v>
      </c>
      <c r="P58" s="349">
        <f t="shared" si="34"/>
        <v>0</v>
      </c>
      <c r="Q58" s="349">
        <f t="shared" si="34"/>
        <v>0</v>
      </c>
      <c r="R58" s="349">
        <f t="shared" si="34"/>
        <v>0</v>
      </c>
      <c r="S58" s="349" t="str">
        <f>IF(ISERROR(K58-#REF!),"-",SUM(K58-#REF!))</f>
        <v>-</v>
      </c>
      <c r="U58" s="350" t="str">
        <f t="shared" si="5"/>
        <v>-</v>
      </c>
      <c r="V58" s="350" t="str">
        <f t="shared" si="35"/>
        <v>-</v>
      </c>
      <c r="W58" s="350" t="str">
        <f t="shared" si="35"/>
        <v>-</v>
      </c>
      <c r="X58" s="350" t="str">
        <f t="shared" si="35"/>
        <v>-</v>
      </c>
      <c r="Y58" s="350" t="str">
        <f t="shared" si="35"/>
        <v>-</v>
      </c>
      <c r="AA58" s="351"/>
    </row>
    <row r="59" spans="1:27" x14ac:dyDescent="0.2">
      <c r="A59" s="498"/>
      <c r="C59" s="383" t="s">
        <v>1343</v>
      </c>
      <c r="D59" s="384"/>
      <c r="E59" s="466"/>
      <c r="F59" s="361"/>
      <c r="G59" s="361"/>
      <c r="H59" s="361"/>
      <c r="I59" s="361"/>
      <c r="J59" s="361"/>
      <c r="K59" s="361"/>
      <c r="L59" s="378"/>
      <c r="M59" s="466"/>
      <c r="N59" s="349">
        <f t="shared" si="2"/>
        <v>0</v>
      </c>
      <c r="O59" s="349">
        <f t="shared" si="34"/>
        <v>0</v>
      </c>
      <c r="P59" s="349">
        <f t="shared" si="34"/>
        <v>0</v>
      </c>
      <c r="Q59" s="349">
        <f t="shared" si="34"/>
        <v>0</v>
      </c>
      <c r="R59" s="349">
        <f t="shared" si="34"/>
        <v>0</v>
      </c>
      <c r="S59" s="349" t="str">
        <f>IF(ISERROR(K59-#REF!),"-",SUM(K59-#REF!))</f>
        <v>-</v>
      </c>
      <c r="U59" s="350" t="str">
        <f t="shared" si="5"/>
        <v>-</v>
      </c>
      <c r="V59" s="350" t="str">
        <f t="shared" si="35"/>
        <v>-</v>
      </c>
      <c r="W59" s="350" t="str">
        <f t="shared" si="35"/>
        <v>-</v>
      </c>
      <c r="X59" s="350" t="str">
        <f t="shared" si="35"/>
        <v>-</v>
      </c>
      <c r="Y59" s="350" t="str">
        <f t="shared" si="35"/>
        <v>-</v>
      </c>
      <c r="AA59" s="351"/>
    </row>
    <row r="60" spans="1:27" x14ac:dyDescent="0.2">
      <c r="A60" s="498"/>
      <c r="C60" s="385" t="s">
        <v>1272</v>
      </c>
      <c r="D60" s="386"/>
      <c r="E60" s="466"/>
      <c r="F60" s="361"/>
      <c r="G60" s="361"/>
      <c r="H60" s="361"/>
      <c r="I60" s="361"/>
      <c r="J60" s="361"/>
      <c r="K60" s="361"/>
      <c r="L60" s="378"/>
      <c r="M60" s="466"/>
      <c r="N60" s="349">
        <f t="shared" si="2"/>
        <v>0</v>
      </c>
      <c r="O60" s="349">
        <f t="shared" si="34"/>
        <v>0</v>
      </c>
      <c r="P60" s="349">
        <f t="shared" si="34"/>
        <v>0</v>
      </c>
      <c r="Q60" s="349">
        <f t="shared" si="34"/>
        <v>0</v>
      </c>
      <c r="R60" s="349">
        <f t="shared" si="34"/>
        <v>0</v>
      </c>
      <c r="S60" s="349" t="str">
        <f>IF(ISERROR(K60-#REF!),"-",SUM(K60-#REF!))</f>
        <v>-</v>
      </c>
      <c r="U60" s="350" t="str">
        <f t="shared" si="5"/>
        <v>-</v>
      </c>
      <c r="V60" s="350" t="str">
        <f t="shared" si="35"/>
        <v>-</v>
      </c>
      <c r="W60" s="350" t="str">
        <f t="shared" si="35"/>
        <v>-</v>
      </c>
      <c r="X60" s="350" t="str">
        <f t="shared" si="35"/>
        <v>-</v>
      </c>
      <c r="Y60" s="350" t="str">
        <f t="shared" si="35"/>
        <v>-</v>
      </c>
      <c r="AA60" s="351"/>
    </row>
    <row r="61" spans="1:27" x14ac:dyDescent="0.2">
      <c r="A61" s="498"/>
      <c r="B61" s="359"/>
      <c r="D61" s="354"/>
      <c r="E61" s="466"/>
      <c r="M61" s="466"/>
    </row>
    <row r="62" spans="1:27" x14ac:dyDescent="0.2">
      <c r="A62" s="498"/>
      <c r="C62" s="369" t="s">
        <v>14</v>
      </c>
      <c r="D62" s="370"/>
      <c r="E62" s="466"/>
      <c r="F62" s="358">
        <f>SUM(F63:F65)</f>
        <v>0</v>
      </c>
      <c r="G62" s="358">
        <f t="shared" ref="G62:K62" si="36">SUM(G63:G65)</f>
        <v>0</v>
      </c>
      <c r="H62" s="358">
        <f t="shared" si="36"/>
        <v>0</v>
      </c>
      <c r="I62" s="358">
        <f t="shared" si="36"/>
        <v>0</v>
      </c>
      <c r="J62" s="358">
        <f t="shared" si="36"/>
        <v>0</v>
      </c>
      <c r="K62" s="358">
        <f t="shared" si="36"/>
        <v>0</v>
      </c>
      <c r="M62" s="466"/>
      <c r="N62" s="349">
        <f t="shared" si="2"/>
        <v>0</v>
      </c>
      <c r="O62" s="349">
        <f t="shared" ref="O62:R65" si="37">IF(ISERROR(H62-G62),"-",SUM(H62-G62))</f>
        <v>0</v>
      </c>
      <c r="P62" s="349">
        <f t="shared" si="37"/>
        <v>0</v>
      </c>
      <c r="Q62" s="349">
        <f t="shared" si="37"/>
        <v>0</v>
      </c>
      <c r="R62" s="349">
        <f t="shared" si="37"/>
        <v>0</v>
      </c>
      <c r="S62" s="349" t="str">
        <f>IF(ISERROR(K62-#REF!),"-",SUM(K62-#REF!))</f>
        <v>-</v>
      </c>
      <c r="U62" s="350" t="str">
        <f t="shared" si="5"/>
        <v>-</v>
      </c>
      <c r="V62" s="350" t="str">
        <f t="shared" ref="V62:Y65" si="38">IF(ISERROR(SUM(O62/G62)),"-",SUM(O62/G62))</f>
        <v>-</v>
      </c>
      <c r="W62" s="350" t="str">
        <f t="shared" si="38"/>
        <v>-</v>
      </c>
      <c r="X62" s="350" t="str">
        <f t="shared" si="38"/>
        <v>-</v>
      </c>
      <c r="Y62" s="350" t="str">
        <f t="shared" si="38"/>
        <v>-</v>
      </c>
      <c r="AA62" s="351"/>
    </row>
    <row r="63" spans="1:27" x14ac:dyDescent="0.2">
      <c r="A63" s="498"/>
      <c r="C63" s="359" t="s">
        <v>1273</v>
      </c>
      <c r="D63" s="360" t="s">
        <v>353</v>
      </c>
      <c r="E63" s="466"/>
      <c r="F63" s="361"/>
      <c r="G63" s="361"/>
      <c r="H63" s="361"/>
      <c r="I63" s="361"/>
      <c r="J63" s="361"/>
      <c r="K63" s="361"/>
      <c r="M63" s="466"/>
      <c r="N63" s="349">
        <f t="shared" si="2"/>
        <v>0</v>
      </c>
      <c r="O63" s="349">
        <f t="shared" si="37"/>
        <v>0</v>
      </c>
      <c r="P63" s="349">
        <f t="shared" si="37"/>
        <v>0</v>
      </c>
      <c r="Q63" s="349">
        <f t="shared" si="37"/>
        <v>0</v>
      </c>
      <c r="R63" s="349">
        <f t="shared" si="37"/>
        <v>0</v>
      </c>
      <c r="S63" s="349" t="str">
        <f>IF(ISERROR(K63-#REF!),"-",SUM(K63-#REF!))</f>
        <v>-</v>
      </c>
      <c r="U63" s="350" t="str">
        <f t="shared" si="5"/>
        <v>-</v>
      </c>
      <c r="V63" s="350" t="str">
        <f t="shared" si="38"/>
        <v>-</v>
      </c>
      <c r="W63" s="350" t="str">
        <f t="shared" si="38"/>
        <v>-</v>
      </c>
      <c r="X63" s="350" t="str">
        <f t="shared" si="38"/>
        <v>-</v>
      </c>
      <c r="Y63" s="350" t="str">
        <f t="shared" si="38"/>
        <v>-</v>
      </c>
      <c r="AA63" s="351"/>
    </row>
    <row r="64" spans="1:27" x14ac:dyDescent="0.2">
      <c r="A64" s="498"/>
      <c r="C64" s="359" t="s">
        <v>1274</v>
      </c>
      <c r="D64" s="360" t="s">
        <v>355</v>
      </c>
      <c r="E64" s="466"/>
      <c r="F64" s="361"/>
      <c r="G64" s="361"/>
      <c r="H64" s="361"/>
      <c r="I64" s="361"/>
      <c r="J64" s="361"/>
      <c r="K64" s="361"/>
      <c r="M64" s="466"/>
      <c r="N64" s="349">
        <f t="shared" si="2"/>
        <v>0</v>
      </c>
      <c r="O64" s="349">
        <f t="shared" si="37"/>
        <v>0</v>
      </c>
      <c r="P64" s="349">
        <f t="shared" si="37"/>
        <v>0</v>
      </c>
      <c r="Q64" s="349">
        <f t="shared" si="37"/>
        <v>0</v>
      </c>
      <c r="R64" s="349">
        <f t="shared" si="37"/>
        <v>0</v>
      </c>
      <c r="S64" s="349" t="str">
        <f>IF(ISERROR(K64-#REF!),"-",SUM(K64-#REF!))</f>
        <v>-</v>
      </c>
      <c r="U64" s="350" t="str">
        <f t="shared" si="5"/>
        <v>-</v>
      </c>
      <c r="V64" s="350" t="str">
        <f t="shared" si="38"/>
        <v>-</v>
      </c>
      <c r="W64" s="350" t="str">
        <f t="shared" si="38"/>
        <v>-</v>
      </c>
      <c r="X64" s="350" t="str">
        <f t="shared" si="38"/>
        <v>-</v>
      </c>
      <c r="Y64" s="350" t="str">
        <f t="shared" si="38"/>
        <v>-</v>
      </c>
      <c r="AA64" s="351"/>
    </row>
    <row r="65" spans="1:27" x14ac:dyDescent="0.2">
      <c r="A65" s="498"/>
      <c r="C65" s="387" t="s">
        <v>1417</v>
      </c>
      <c r="D65" s="388" t="s">
        <v>1518</v>
      </c>
      <c r="E65" s="466"/>
      <c r="F65" s="361"/>
      <c r="G65" s="361"/>
      <c r="H65" s="361"/>
      <c r="I65" s="361"/>
      <c r="J65" s="361"/>
      <c r="K65" s="361"/>
      <c r="M65" s="466"/>
      <c r="N65" s="349">
        <f t="shared" si="2"/>
        <v>0</v>
      </c>
      <c r="O65" s="349">
        <f t="shared" si="37"/>
        <v>0</v>
      </c>
      <c r="P65" s="349">
        <f t="shared" si="37"/>
        <v>0</v>
      </c>
      <c r="Q65" s="349">
        <f t="shared" si="37"/>
        <v>0</v>
      </c>
      <c r="R65" s="349">
        <f t="shared" si="37"/>
        <v>0</v>
      </c>
      <c r="S65" s="349" t="str">
        <f>IF(ISERROR(K65-#REF!),"-",SUM(K65-#REF!))</f>
        <v>-</v>
      </c>
      <c r="U65" s="350" t="str">
        <f t="shared" si="5"/>
        <v>-</v>
      </c>
      <c r="V65" s="350" t="str">
        <f t="shared" si="38"/>
        <v>-</v>
      </c>
      <c r="W65" s="350" t="str">
        <f t="shared" si="38"/>
        <v>-</v>
      </c>
      <c r="X65" s="350" t="str">
        <f t="shared" si="38"/>
        <v>-</v>
      </c>
      <c r="Y65" s="350" t="str">
        <f t="shared" si="38"/>
        <v>-</v>
      </c>
      <c r="AA65" s="351"/>
    </row>
    <row r="66" spans="1:27" x14ac:dyDescent="0.2">
      <c r="A66" s="498"/>
      <c r="B66" s="387"/>
      <c r="D66" s="354"/>
      <c r="E66" s="466"/>
      <c r="F66" s="405"/>
      <c r="M66" s="466"/>
    </row>
    <row r="67" spans="1:27" ht="13.15" hidden="1" x14ac:dyDescent="0.25">
      <c r="A67" s="498"/>
      <c r="C67" s="369" t="s">
        <v>1407</v>
      </c>
      <c r="D67" s="370"/>
      <c r="E67" s="466"/>
      <c r="F67" s="358">
        <f>SUM(F68:F73)</f>
        <v>0</v>
      </c>
      <c r="G67" s="358">
        <f t="shared" ref="G67:K67" si="39">SUM(G68:G73)</f>
        <v>0</v>
      </c>
      <c r="H67" s="358">
        <f t="shared" si="39"/>
        <v>0</v>
      </c>
      <c r="I67" s="358">
        <f t="shared" si="39"/>
        <v>0</v>
      </c>
      <c r="J67" s="358">
        <f t="shared" si="39"/>
        <v>0</v>
      </c>
      <c r="K67" s="358">
        <f t="shared" si="39"/>
        <v>0</v>
      </c>
      <c r="M67" s="466"/>
      <c r="N67" s="349">
        <f t="shared" si="2"/>
        <v>0</v>
      </c>
      <c r="O67" s="349">
        <f t="shared" ref="O67:R73" si="40">IF(ISERROR(H67-G67),"-",SUM(H67-G67))</f>
        <v>0</v>
      </c>
      <c r="P67" s="349">
        <f t="shared" si="40"/>
        <v>0</v>
      </c>
      <c r="Q67" s="349">
        <f t="shared" si="40"/>
        <v>0</v>
      </c>
      <c r="R67" s="349">
        <f t="shared" si="40"/>
        <v>0</v>
      </c>
      <c r="S67" s="349" t="str">
        <f>IF(ISERROR(K67-#REF!),"-",SUM(K67-#REF!))</f>
        <v>-</v>
      </c>
      <c r="U67" s="350" t="str">
        <f t="shared" si="5"/>
        <v>-</v>
      </c>
      <c r="V67" s="350" t="str">
        <f t="shared" ref="V67:Y73" si="41">IF(ISERROR(SUM(O67/G67)),"-",SUM(O67/G67))</f>
        <v>-</v>
      </c>
      <c r="W67" s="350" t="str">
        <f t="shared" si="41"/>
        <v>-</v>
      </c>
      <c r="X67" s="350" t="str">
        <f t="shared" si="41"/>
        <v>-</v>
      </c>
      <c r="Y67" s="350" t="str">
        <f t="shared" si="41"/>
        <v>-</v>
      </c>
      <c r="AA67" s="351"/>
    </row>
    <row r="68" spans="1:27" ht="66" hidden="1" x14ac:dyDescent="0.25">
      <c r="A68" s="498"/>
      <c r="C68" s="389" t="s">
        <v>1344</v>
      </c>
      <c r="D68" s="390" t="s">
        <v>2038</v>
      </c>
      <c r="E68" s="466"/>
      <c r="F68" s="411"/>
      <c r="G68" s="411"/>
      <c r="H68" s="411"/>
      <c r="I68" s="411"/>
      <c r="J68" s="411"/>
      <c r="K68" s="411"/>
      <c r="M68" s="466"/>
      <c r="N68" s="349">
        <f t="shared" si="2"/>
        <v>0</v>
      </c>
      <c r="O68" s="349">
        <f t="shared" si="40"/>
        <v>0</v>
      </c>
      <c r="P68" s="349">
        <f t="shared" si="40"/>
        <v>0</v>
      </c>
      <c r="Q68" s="349">
        <f t="shared" si="40"/>
        <v>0</v>
      </c>
      <c r="R68" s="349">
        <f t="shared" si="40"/>
        <v>0</v>
      </c>
      <c r="S68" s="349" t="str">
        <f>IF(ISERROR(K68-#REF!),"-",SUM(K68-#REF!))</f>
        <v>-</v>
      </c>
      <c r="U68" s="350" t="str">
        <f t="shared" si="5"/>
        <v>-</v>
      </c>
      <c r="V68" s="350" t="str">
        <f t="shared" si="41"/>
        <v>-</v>
      </c>
      <c r="W68" s="350" t="str">
        <f t="shared" si="41"/>
        <v>-</v>
      </c>
      <c r="X68" s="350" t="str">
        <f t="shared" si="41"/>
        <v>-</v>
      </c>
      <c r="Y68" s="350" t="str">
        <f t="shared" si="41"/>
        <v>-</v>
      </c>
      <c r="AA68" s="351"/>
    </row>
    <row r="69" spans="1:27" ht="39.6" hidden="1" x14ac:dyDescent="0.25">
      <c r="A69" s="498"/>
      <c r="C69" s="389" t="s">
        <v>1479</v>
      </c>
      <c r="D69" s="390" t="s">
        <v>1946</v>
      </c>
      <c r="E69" s="466"/>
      <c r="F69" s="411"/>
      <c r="G69" s="411"/>
      <c r="H69" s="411"/>
      <c r="I69" s="411"/>
      <c r="J69" s="411"/>
      <c r="K69" s="411"/>
      <c r="M69" s="466"/>
      <c r="N69" s="349">
        <f t="shared" si="2"/>
        <v>0</v>
      </c>
      <c r="O69" s="349">
        <f t="shared" si="40"/>
        <v>0</v>
      </c>
      <c r="P69" s="349">
        <f t="shared" si="40"/>
        <v>0</v>
      </c>
      <c r="Q69" s="349">
        <f t="shared" si="40"/>
        <v>0</v>
      </c>
      <c r="R69" s="349">
        <f t="shared" si="40"/>
        <v>0</v>
      </c>
      <c r="S69" s="349" t="str">
        <f>IF(ISERROR(K69-#REF!),"-",SUM(K69-#REF!))</f>
        <v>-</v>
      </c>
      <c r="U69" s="350" t="str">
        <f t="shared" si="5"/>
        <v>-</v>
      </c>
      <c r="V69" s="350" t="str">
        <f t="shared" si="41"/>
        <v>-</v>
      </c>
      <c r="W69" s="350" t="str">
        <f t="shared" si="41"/>
        <v>-</v>
      </c>
      <c r="X69" s="350" t="str">
        <f t="shared" si="41"/>
        <v>-</v>
      </c>
      <c r="Y69" s="350" t="str">
        <f t="shared" si="41"/>
        <v>-</v>
      </c>
      <c r="AA69" s="351"/>
    </row>
    <row r="70" spans="1:27" ht="45" hidden="1" customHeight="1" x14ac:dyDescent="0.25">
      <c r="A70" s="498"/>
      <c r="C70" s="389" t="s">
        <v>1477</v>
      </c>
      <c r="D70" s="390" t="s">
        <v>1941</v>
      </c>
      <c r="E70" s="466"/>
      <c r="F70" s="411"/>
      <c r="G70" s="411"/>
      <c r="H70" s="411"/>
      <c r="I70" s="411"/>
      <c r="J70" s="411"/>
      <c r="K70" s="411"/>
      <c r="M70" s="466"/>
      <c r="N70" s="349">
        <f t="shared" si="2"/>
        <v>0</v>
      </c>
      <c r="O70" s="349">
        <f t="shared" si="40"/>
        <v>0</v>
      </c>
      <c r="P70" s="349">
        <f t="shared" si="40"/>
        <v>0</v>
      </c>
      <c r="Q70" s="349">
        <f t="shared" si="40"/>
        <v>0</v>
      </c>
      <c r="R70" s="349">
        <f t="shared" si="40"/>
        <v>0</v>
      </c>
      <c r="S70" s="349" t="str">
        <f>IF(ISERROR(K70-#REF!),"-",SUM(K70-#REF!))</f>
        <v>-</v>
      </c>
      <c r="U70" s="350" t="str">
        <f t="shared" si="5"/>
        <v>-</v>
      </c>
      <c r="V70" s="350" t="str">
        <f t="shared" si="41"/>
        <v>-</v>
      </c>
      <c r="W70" s="350" t="str">
        <f t="shared" si="41"/>
        <v>-</v>
      </c>
      <c r="X70" s="350" t="str">
        <f t="shared" si="41"/>
        <v>-</v>
      </c>
      <c r="Y70" s="350" t="str">
        <f t="shared" si="41"/>
        <v>-</v>
      </c>
      <c r="AA70" s="351"/>
    </row>
    <row r="71" spans="1:27" ht="13.15" hidden="1" x14ac:dyDescent="0.25">
      <c r="A71" s="498"/>
      <c r="C71" s="391" t="s">
        <v>1478</v>
      </c>
      <c r="D71" s="392" t="s">
        <v>2039</v>
      </c>
      <c r="E71" s="467"/>
      <c r="F71" s="358">
        <f>'4.CP HCS'!F225</f>
        <v>0</v>
      </c>
      <c r="G71" s="358">
        <f>'4.CP HCS'!I225</f>
        <v>0</v>
      </c>
      <c r="H71" s="358">
        <f>'4.CP HCS'!J225</f>
        <v>0</v>
      </c>
      <c r="I71" s="358">
        <f>'4.CP HCS'!K225</f>
        <v>0</v>
      </c>
      <c r="J71" s="358">
        <f>'4.CP HCS'!L225</f>
        <v>0</v>
      </c>
      <c r="K71" s="358">
        <f>'4.CP HCS'!M225</f>
        <v>0</v>
      </c>
      <c r="L71" s="338"/>
      <c r="M71" s="466"/>
      <c r="N71" s="349">
        <f t="shared" si="2"/>
        <v>0</v>
      </c>
      <c r="O71" s="349">
        <f t="shared" si="40"/>
        <v>0</v>
      </c>
      <c r="P71" s="349">
        <f t="shared" si="40"/>
        <v>0</v>
      </c>
      <c r="Q71" s="349">
        <f t="shared" si="40"/>
        <v>0</v>
      </c>
      <c r="R71" s="349">
        <f t="shared" si="40"/>
        <v>0</v>
      </c>
      <c r="S71" s="349" t="str">
        <f>IF(ISERROR(K71-#REF!),"-",SUM(K71-#REF!))</f>
        <v>-</v>
      </c>
      <c r="U71" s="350" t="str">
        <f t="shared" si="5"/>
        <v>-</v>
      </c>
      <c r="V71" s="350" t="str">
        <f t="shared" si="41"/>
        <v>-</v>
      </c>
      <c r="W71" s="350" t="str">
        <f t="shared" si="41"/>
        <v>-</v>
      </c>
      <c r="X71" s="350" t="str">
        <f t="shared" si="41"/>
        <v>-</v>
      </c>
      <c r="Y71" s="350" t="str">
        <f t="shared" si="41"/>
        <v>-</v>
      </c>
      <c r="AA71" s="351"/>
    </row>
    <row r="72" spans="1:27" ht="13.15" hidden="1" x14ac:dyDescent="0.25">
      <c r="A72" s="498"/>
      <c r="C72" s="393" t="s">
        <v>1414</v>
      </c>
      <c r="D72" s="394" t="s">
        <v>1519</v>
      </c>
      <c r="E72" s="466"/>
      <c r="F72" s="411"/>
      <c r="G72" s="411"/>
      <c r="H72" s="411"/>
      <c r="I72" s="411"/>
      <c r="J72" s="411"/>
      <c r="K72" s="411"/>
      <c r="M72" s="466"/>
      <c r="N72" s="349">
        <f t="shared" si="2"/>
        <v>0</v>
      </c>
      <c r="O72" s="349">
        <f t="shared" si="40"/>
        <v>0</v>
      </c>
      <c r="P72" s="349">
        <f t="shared" si="40"/>
        <v>0</v>
      </c>
      <c r="Q72" s="349">
        <f t="shared" si="40"/>
        <v>0</v>
      </c>
      <c r="R72" s="349">
        <f t="shared" si="40"/>
        <v>0</v>
      </c>
      <c r="S72" s="349" t="str">
        <f>IF(ISERROR(K72-#REF!),"-",SUM(K72-#REF!))</f>
        <v>-</v>
      </c>
      <c r="U72" s="350" t="str">
        <f t="shared" si="5"/>
        <v>-</v>
      </c>
      <c r="V72" s="350" t="str">
        <f t="shared" si="41"/>
        <v>-</v>
      </c>
      <c r="W72" s="350" t="str">
        <f t="shared" si="41"/>
        <v>-</v>
      </c>
      <c r="X72" s="350" t="str">
        <f t="shared" si="41"/>
        <v>-</v>
      </c>
      <c r="Y72" s="350" t="str">
        <f t="shared" si="41"/>
        <v>-</v>
      </c>
      <c r="AA72" s="351"/>
    </row>
    <row r="73" spans="1:27" ht="13.15" hidden="1" x14ac:dyDescent="0.25">
      <c r="A73" s="498"/>
      <c r="C73" s="393" t="s">
        <v>1401</v>
      </c>
      <c r="D73" s="394"/>
      <c r="E73" s="466"/>
      <c r="F73" s="411"/>
      <c r="G73" s="411"/>
      <c r="H73" s="411"/>
      <c r="I73" s="411"/>
      <c r="J73" s="411"/>
      <c r="K73" s="411"/>
      <c r="M73" s="466"/>
      <c r="N73" s="349">
        <f t="shared" si="2"/>
        <v>0</v>
      </c>
      <c r="O73" s="349">
        <f t="shared" si="40"/>
        <v>0</v>
      </c>
      <c r="P73" s="349">
        <f t="shared" si="40"/>
        <v>0</v>
      </c>
      <c r="Q73" s="349">
        <f t="shared" si="40"/>
        <v>0</v>
      </c>
      <c r="R73" s="349">
        <f t="shared" si="40"/>
        <v>0</v>
      </c>
      <c r="S73" s="349" t="str">
        <f>IF(ISERROR(K73-#REF!),"-",SUM(K73-#REF!))</f>
        <v>-</v>
      </c>
      <c r="U73" s="350" t="str">
        <f t="shared" si="5"/>
        <v>-</v>
      </c>
      <c r="V73" s="350" t="str">
        <f t="shared" si="41"/>
        <v>-</v>
      </c>
      <c r="W73" s="350" t="str">
        <f t="shared" si="41"/>
        <v>-</v>
      </c>
      <c r="X73" s="350" t="str">
        <f t="shared" si="41"/>
        <v>-</v>
      </c>
      <c r="Y73" s="350" t="str">
        <f t="shared" si="41"/>
        <v>-</v>
      </c>
      <c r="AA73" s="351"/>
    </row>
    <row r="74" spans="1:27" ht="13.15" hidden="1" x14ac:dyDescent="0.25">
      <c r="A74" s="498"/>
      <c r="C74" s="393"/>
      <c r="D74" s="394"/>
      <c r="E74" s="466"/>
      <c r="M74" s="466"/>
    </row>
    <row r="75" spans="1:27" ht="13.15" hidden="1" x14ac:dyDescent="0.25">
      <c r="A75" s="498"/>
      <c r="C75" s="353" t="s">
        <v>1366</v>
      </c>
      <c r="D75" s="395"/>
      <c r="E75" s="466"/>
      <c r="F75" s="412"/>
      <c r="G75" s="412"/>
      <c r="H75" s="412"/>
      <c r="I75" s="412"/>
      <c r="J75" s="412"/>
      <c r="K75" s="412"/>
      <c r="M75" s="466"/>
      <c r="N75" s="349">
        <f t="shared" si="2"/>
        <v>0</v>
      </c>
      <c r="O75" s="349">
        <f>IF(ISERROR(H75-G75),"-",SUM(H75-G75))</f>
        <v>0</v>
      </c>
      <c r="P75" s="349">
        <f>IF(ISERROR(I75-H75),"-",SUM(I75-H75))</f>
        <v>0</v>
      </c>
      <c r="Q75" s="349">
        <f>IF(ISERROR(J75-I75),"-",SUM(J75-I75))</f>
        <v>0</v>
      </c>
      <c r="R75" s="349">
        <f>IF(ISERROR(K75-J75),"-",SUM(K75-J75))</f>
        <v>0</v>
      </c>
      <c r="S75" s="349" t="str">
        <f>IF(ISERROR(K75-#REF!),"-",SUM(K75-#REF!))</f>
        <v>-</v>
      </c>
      <c r="U75" s="350" t="str">
        <f t="shared" si="5"/>
        <v>-</v>
      </c>
      <c r="V75" s="350" t="str">
        <f>IF(ISERROR(SUM(O75/G75)),"-",SUM(O75/G75))</f>
        <v>-</v>
      </c>
      <c r="W75" s="350" t="str">
        <f>IF(ISERROR(SUM(P75/H75)),"-",SUM(P75/H75))</f>
        <v>-</v>
      </c>
      <c r="X75" s="350" t="str">
        <f>IF(ISERROR(SUM(Q75/I75)),"-",SUM(Q75/I75))</f>
        <v>-</v>
      </c>
      <c r="Y75" s="350" t="str">
        <f>IF(ISERROR(SUM(R75/J75)),"-",SUM(R75/J75))</f>
        <v>-</v>
      </c>
      <c r="AA75" s="351"/>
    </row>
    <row r="76" spans="1:27" s="397" customFormat="1" ht="13.15" hidden="1" x14ac:dyDescent="0.25">
      <c r="B76" s="13"/>
      <c r="C76" s="353"/>
      <c r="D76" s="395"/>
      <c r="E76" s="466"/>
      <c r="F76" s="398"/>
      <c r="G76" s="398"/>
      <c r="H76" s="398"/>
      <c r="I76" s="398"/>
      <c r="J76" s="398"/>
      <c r="K76" s="398"/>
      <c r="M76" s="466"/>
      <c r="N76" s="398"/>
      <c r="O76" s="398"/>
      <c r="P76" s="398"/>
      <c r="Q76" s="398"/>
      <c r="R76" s="398"/>
      <c r="S76" s="398"/>
      <c r="U76" s="398"/>
      <c r="V76" s="398"/>
      <c r="W76" s="398"/>
      <c r="X76" s="398"/>
      <c r="Y76" s="398"/>
      <c r="Z76" s="1"/>
    </row>
    <row r="77" spans="1:27" ht="13.15" hidden="1" customHeight="1" x14ac:dyDescent="0.25">
      <c r="A77" s="501" t="s">
        <v>1277</v>
      </c>
      <c r="C77" s="369" t="s">
        <v>361</v>
      </c>
      <c r="D77" s="370"/>
      <c r="E77" s="466"/>
      <c r="F77" s="358">
        <f>SUM(F78:F80)</f>
        <v>0</v>
      </c>
      <c r="G77" s="358">
        <f t="shared" ref="G77:K77" si="42">SUM(G78:G80)</f>
        <v>0</v>
      </c>
      <c r="H77" s="358">
        <f t="shared" si="42"/>
        <v>0</v>
      </c>
      <c r="I77" s="358">
        <f t="shared" si="42"/>
        <v>0</v>
      </c>
      <c r="J77" s="358">
        <f t="shared" si="42"/>
        <v>0</v>
      </c>
      <c r="K77" s="358">
        <f t="shared" si="42"/>
        <v>0</v>
      </c>
      <c r="M77" s="466"/>
      <c r="N77" s="349">
        <f t="shared" si="2"/>
        <v>0</v>
      </c>
      <c r="O77" s="349">
        <f t="shared" ref="O77:R80" si="43">IF(ISERROR(H77-G77),"-",SUM(H77-G77))</f>
        <v>0</v>
      </c>
      <c r="P77" s="349">
        <f t="shared" si="43"/>
        <v>0</v>
      </c>
      <c r="Q77" s="349">
        <f t="shared" si="43"/>
        <v>0</v>
      </c>
      <c r="R77" s="349">
        <f t="shared" si="43"/>
        <v>0</v>
      </c>
      <c r="S77" s="349" t="str">
        <f>IF(ISERROR(K77-#REF!),"-",SUM(K77-#REF!))</f>
        <v>-</v>
      </c>
      <c r="U77" s="350" t="str">
        <f t="shared" si="5"/>
        <v>-</v>
      </c>
      <c r="V77" s="350" t="str">
        <f t="shared" ref="V77:Y80" si="44">IF(ISERROR(SUM(O77/G77)),"-",SUM(O77/G77))</f>
        <v>-</v>
      </c>
      <c r="W77" s="350" t="str">
        <f t="shared" si="44"/>
        <v>-</v>
      </c>
      <c r="X77" s="350" t="str">
        <f t="shared" si="44"/>
        <v>-</v>
      </c>
      <c r="Y77" s="350" t="str">
        <f t="shared" si="44"/>
        <v>-</v>
      </c>
      <c r="AA77" s="351"/>
    </row>
    <row r="78" spans="1:27" ht="13.15" hidden="1" x14ac:dyDescent="0.25">
      <c r="A78" s="501"/>
      <c r="C78" s="393" t="s">
        <v>1275</v>
      </c>
      <c r="D78" s="394" t="s">
        <v>1939</v>
      </c>
      <c r="E78" s="466"/>
      <c r="F78" s="411"/>
      <c r="G78" s="411"/>
      <c r="H78" s="411"/>
      <c r="I78" s="411"/>
      <c r="J78" s="411"/>
      <c r="K78" s="411"/>
      <c r="M78" s="466"/>
      <c r="N78" s="349">
        <f t="shared" si="2"/>
        <v>0</v>
      </c>
      <c r="O78" s="349">
        <f t="shared" si="43"/>
        <v>0</v>
      </c>
      <c r="P78" s="349">
        <f t="shared" si="43"/>
        <v>0</v>
      </c>
      <c r="Q78" s="349">
        <f t="shared" si="43"/>
        <v>0</v>
      </c>
      <c r="R78" s="349">
        <f t="shared" si="43"/>
        <v>0</v>
      </c>
      <c r="S78" s="349" t="str">
        <f>IF(ISERROR(K78-#REF!),"-",SUM(K78-#REF!))</f>
        <v>-</v>
      </c>
      <c r="U78" s="350" t="str">
        <f t="shared" si="5"/>
        <v>-</v>
      </c>
      <c r="V78" s="350" t="str">
        <f t="shared" si="44"/>
        <v>-</v>
      </c>
      <c r="W78" s="350" t="str">
        <f t="shared" si="44"/>
        <v>-</v>
      </c>
      <c r="X78" s="350" t="str">
        <f t="shared" si="44"/>
        <v>-</v>
      </c>
      <c r="Y78" s="350" t="str">
        <f t="shared" si="44"/>
        <v>-</v>
      </c>
      <c r="AA78" s="351"/>
    </row>
    <row r="79" spans="1:27" ht="13.15" hidden="1" x14ac:dyDescent="0.25">
      <c r="A79" s="501"/>
      <c r="C79" s="393" t="s">
        <v>1345</v>
      </c>
      <c r="D79" s="394" t="s">
        <v>1520</v>
      </c>
      <c r="E79" s="466"/>
      <c r="F79" s="411"/>
      <c r="G79" s="411"/>
      <c r="H79" s="411"/>
      <c r="I79" s="411"/>
      <c r="J79" s="411"/>
      <c r="K79" s="411"/>
      <c r="M79" s="466"/>
      <c r="N79" s="349">
        <f t="shared" ref="N79:N82" si="45">IF(ISERROR(G79-F79),"-",SUM(G79-F79))</f>
        <v>0</v>
      </c>
      <c r="O79" s="349">
        <f t="shared" si="43"/>
        <v>0</v>
      </c>
      <c r="P79" s="349">
        <f t="shared" si="43"/>
        <v>0</v>
      </c>
      <c r="Q79" s="349">
        <f t="shared" si="43"/>
        <v>0</v>
      </c>
      <c r="R79" s="349">
        <f t="shared" si="43"/>
        <v>0</v>
      </c>
      <c r="S79" s="349" t="str">
        <f>IF(ISERROR(K79-#REF!),"-",SUM(K79-#REF!))</f>
        <v>-</v>
      </c>
      <c r="U79" s="350" t="str">
        <f t="shared" ref="U79:U82" si="46">IF(ISERROR(SUM(N79/F79)),"-",SUM(N79/F79))</f>
        <v>-</v>
      </c>
      <c r="V79" s="350" t="str">
        <f t="shared" si="44"/>
        <v>-</v>
      </c>
      <c r="W79" s="350" t="str">
        <f t="shared" si="44"/>
        <v>-</v>
      </c>
      <c r="X79" s="350" t="str">
        <f t="shared" si="44"/>
        <v>-</v>
      </c>
      <c r="Y79" s="350" t="str">
        <f t="shared" si="44"/>
        <v>-</v>
      </c>
      <c r="AA79" s="351"/>
    </row>
    <row r="80" spans="1:27" ht="13.15" hidden="1" x14ac:dyDescent="0.25">
      <c r="A80" s="501"/>
      <c r="C80" s="393" t="s">
        <v>1484</v>
      </c>
      <c r="D80" s="394"/>
      <c r="E80" s="466"/>
      <c r="F80" s="411"/>
      <c r="G80" s="411"/>
      <c r="H80" s="411"/>
      <c r="I80" s="411"/>
      <c r="J80" s="411"/>
      <c r="K80" s="411"/>
      <c r="M80" s="466"/>
      <c r="N80" s="349">
        <f t="shared" si="45"/>
        <v>0</v>
      </c>
      <c r="O80" s="349">
        <f t="shared" si="43"/>
        <v>0</v>
      </c>
      <c r="P80" s="349">
        <f t="shared" si="43"/>
        <v>0</v>
      </c>
      <c r="Q80" s="349">
        <f t="shared" si="43"/>
        <v>0</v>
      </c>
      <c r="R80" s="349">
        <f t="shared" si="43"/>
        <v>0</v>
      </c>
      <c r="S80" s="349" t="str">
        <f>IF(ISERROR(K80-#REF!),"-",SUM(K80-#REF!))</f>
        <v>-</v>
      </c>
      <c r="U80" s="350" t="str">
        <f t="shared" si="46"/>
        <v>-</v>
      </c>
      <c r="V80" s="350" t="str">
        <f t="shared" si="44"/>
        <v>-</v>
      </c>
      <c r="W80" s="350" t="str">
        <f t="shared" si="44"/>
        <v>-</v>
      </c>
      <c r="X80" s="350" t="str">
        <f t="shared" si="44"/>
        <v>-</v>
      </c>
      <c r="Y80" s="350" t="str">
        <f t="shared" si="44"/>
        <v>-</v>
      </c>
      <c r="AA80" s="351"/>
    </row>
    <row r="81" spans="1:27" ht="13.15" hidden="1" x14ac:dyDescent="0.25">
      <c r="A81" s="501"/>
      <c r="B81" s="393"/>
      <c r="D81" s="354"/>
      <c r="E81" s="466"/>
      <c r="M81" s="466"/>
    </row>
    <row r="82" spans="1:27" ht="13.15" hidden="1" x14ac:dyDescent="0.25">
      <c r="A82" s="501"/>
      <c r="C82" s="353" t="s">
        <v>1481</v>
      </c>
      <c r="D82" s="388" t="s">
        <v>1521</v>
      </c>
      <c r="E82" s="466"/>
      <c r="F82" s="412"/>
      <c r="G82" s="412"/>
      <c r="H82" s="412"/>
      <c r="I82" s="412"/>
      <c r="J82" s="412"/>
      <c r="K82" s="412"/>
      <c r="M82" s="466"/>
      <c r="N82" s="349">
        <f t="shared" si="45"/>
        <v>0</v>
      </c>
      <c r="O82" s="349">
        <f>IF(ISERROR(H82-G82),"-",SUM(H82-G82))</f>
        <v>0</v>
      </c>
      <c r="P82" s="349">
        <f>IF(ISERROR(I82-H82),"-",SUM(I82-H82))</f>
        <v>0</v>
      </c>
      <c r="Q82" s="349">
        <f>IF(ISERROR(J82-I82),"-",SUM(J82-I82))</f>
        <v>0</v>
      </c>
      <c r="R82" s="349">
        <f>IF(ISERROR(K82-J82),"-",SUM(K82-J82))</f>
        <v>0</v>
      </c>
      <c r="S82" s="349" t="str">
        <f>IF(ISERROR(K82-#REF!),"-",SUM(K82-#REF!))</f>
        <v>-</v>
      </c>
      <c r="U82" s="350" t="str">
        <f t="shared" si="46"/>
        <v>-</v>
      </c>
      <c r="V82" s="350" t="str">
        <f>IF(ISERROR(SUM(O82/G82)),"-",SUM(O82/G82))</f>
        <v>-</v>
      </c>
      <c r="W82" s="350" t="str">
        <f>IF(ISERROR(SUM(P82/H82)),"-",SUM(P82/H82))</f>
        <v>-</v>
      </c>
      <c r="X82" s="350" t="str">
        <f>IF(ISERROR(SUM(Q82/I82)),"-",SUM(Q82/I82))</f>
        <v>-</v>
      </c>
      <c r="Y82" s="350" t="str">
        <f>IF(ISERROR(SUM(R82/J82)),"-",SUM(R82/J82))</f>
        <v>-</v>
      </c>
      <c r="AA82" s="351"/>
    </row>
    <row r="83" spans="1:27" s="397" customFormat="1" ht="13.15" hidden="1" x14ac:dyDescent="0.25">
      <c r="B83" s="13"/>
      <c r="C83" s="353"/>
      <c r="D83" s="395"/>
      <c r="E83" s="466"/>
      <c r="F83" s="398"/>
      <c r="G83" s="398"/>
      <c r="H83" s="398"/>
      <c r="I83" s="398"/>
      <c r="J83" s="398"/>
      <c r="K83" s="398"/>
      <c r="M83" s="466"/>
      <c r="N83" s="398"/>
      <c r="O83" s="398"/>
      <c r="P83" s="398"/>
      <c r="Q83" s="398"/>
      <c r="R83" s="398"/>
      <c r="S83" s="398"/>
      <c r="U83" s="398"/>
      <c r="V83" s="398"/>
      <c r="W83" s="398"/>
      <c r="X83" s="398"/>
      <c r="Y83" s="398"/>
      <c r="Z83" s="1"/>
    </row>
    <row r="84" spans="1:27" x14ac:dyDescent="0.2">
      <c r="A84" s="501" t="s">
        <v>1483</v>
      </c>
      <c r="B84" s="399" t="s">
        <v>1830</v>
      </c>
      <c r="D84" s="354"/>
      <c r="E84" s="466"/>
      <c r="M84" s="466"/>
    </row>
    <row r="85" spans="1:27" x14ac:dyDescent="0.2">
      <c r="A85" s="501"/>
      <c r="C85" s="369" t="s">
        <v>1526</v>
      </c>
      <c r="D85" s="370"/>
      <c r="E85" s="466"/>
      <c r="F85" s="358">
        <f>SUM(F86:F87)</f>
        <v>0</v>
      </c>
      <c r="G85" s="358">
        <f t="shared" ref="G85:K85" si="47">SUM(G86:G87)</f>
        <v>0</v>
      </c>
      <c r="H85" s="358">
        <f t="shared" si="47"/>
        <v>0</v>
      </c>
      <c r="I85" s="358">
        <f t="shared" si="47"/>
        <v>0</v>
      </c>
      <c r="J85" s="358">
        <f t="shared" si="47"/>
        <v>0</v>
      </c>
      <c r="K85" s="358">
        <f t="shared" si="47"/>
        <v>0</v>
      </c>
      <c r="M85" s="466"/>
      <c r="N85" s="349">
        <f t="shared" ref="N85:N87" si="48">IF(ISERROR(G85-F85),"-",SUM(G85-F85))</f>
        <v>0</v>
      </c>
      <c r="O85" s="349">
        <f t="shared" ref="O85:R87" si="49">IF(ISERROR(H85-G85),"-",SUM(H85-G85))</f>
        <v>0</v>
      </c>
      <c r="P85" s="349">
        <f t="shared" si="49"/>
        <v>0</v>
      </c>
      <c r="Q85" s="349">
        <f t="shared" si="49"/>
        <v>0</v>
      </c>
      <c r="R85" s="349">
        <f t="shared" si="49"/>
        <v>0</v>
      </c>
      <c r="S85" s="349" t="str">
        <f>IF(ISERROR(K85-#REF!),"-",SUM(K85-#REF!))</f>
        <v>-</v>
      </c>
      <c r="U85" s="350" t="str">
        <f t="shared" ref="U85:U87" si="50">IF(ISERROR(SUM(N85/F85)),"-",SUM(N85/F85))</f>
        <v>-</v>
      </c>
      <c r="V85" s="350" t="s">
        <v>1367</v>
      </c>
      <c r="W85" s="350" t="s">
        <v>1367</v>
      </c>
      <c r="X85" s="350" t="s">
        <v>1367</v>
      </c>
      <c r="Y85" s="350" t="s">
        <v>1367</v>
      </c>
      <c r="AA85" s="351"/>
    </row>
    <row r="86" spans="1:27" x14ac:dyDescent="0.2">
      <c r="A86" s="501"/>
      <c r="B86" s="393"/>
      <c r="C86" s="11" t="s">
        <v>1334</v>
      </c>
      <c r="D86" s="354"/>
      <c r="E86" s="466"/>
      <c r="F86" s="396"/>
      <c r="G86" s="396"/>
      <c r="H86" s="396"/>
      <c r="I86" s="396"/>
      <c r="J86" s="396"/>
      <c r="K86" s="396"/>
      <c r="M86" s="466"/>
      <c r="N86" s="349">
        <f t="shared" si="48"/>
        <v>0</v>
      </c>
      <c r="O86" s="349">
        <f t="shared" si="49"/>
        <v>0</v>
      </c>
      <c r="P86" s="349">
        <f t="shared" si="49"/>
        <v>0</v>
      </c>
      <c r="Q86" s="349">
        <f t="shared" si="49"/>
        <v>0</v>
      </c>
      <c r="R86" s="349">
        <f t="shared" si="49"/>
        <v>0</v>
      </c>
      <c r="S86" s="349" t="str">
        <f>IF(ISERROR(K86-#REF!),"-",SUM(K86-#REF!))</f>
        <v>-</v>
      </c>
      <c r="U86" s="350" t="str">
        <f t="shared" si="50"/>
        <v>-</v>
      </c>
      <c r="V86" s="350" t="s">
        <v>1367</v>
      </c>
      <c r="W86" s="350" t="s">
        <v>1367</v>
      </c>
      <c r="X86" s="350" t="s">
        <v>1367</v>
      </c>
      <c r="Y86" s="350" t="s">
        <v>1367</v>
      </c>
      <c r="AA86" s="351"/>
    </row>
    <row r="87" spans="1:27" ht="13.5" thickBot="1" x14ac:dyDescent="0.25">
      <c r="A87" s="501"/>
      <c r="B87" s="393"/>
      <c r="C87" s="11" t="s">
        <v>1335</v>
      </c>
      <c r="D87" s="400"/>
      <c r="E87" s="466"/>
      <c r="F87" s="396"/>
      <c r="G87" s="396"/>
      <c r="H87" s="396"/>
      <c r="I87" s="396"/>
      <c r="J87" s="396"/>
      <c r="K87" s="396"/>
      <c r="M87" s="466"/>
      <c r="N87" s="349">
        <f t="shared" si="48"/>
        <v>0</v>
      </c>
      <c r="O87" s="349">
        <f t="shared" si="49"/>
        <v>0</v>
      </c>
      <c r="P87" s="349">
        <f t="shared" si="49"/>
        <v>0</v>
      </c>
      <c r="Q87" s="349">
        <f t="shared" si="49"/>
        <v>0</v>
      </c>
      <c r="R87" s="349">
        <f t="shared" si="49"/>
        <v>0</v>
      </c>
      <c r="S87" s="349" t="str">
        <f>IF(ISERROR(K87-#REF!),"-",SUM(K87-#REF!))</f>
        <v>-</v>
      </c>
      <c r="U87" s="350" t="str">
        <f t="shared" si="50"/>
        <v>-</v>
      </c>
      <c r="V87" s="350" t="s">
        <v>1367</v>
      </c>
      <c r="W87" s="350" t="s">
        <v>1367</v>
      </c>
      <c r="X87" s="350" t="s">
        <v>1367</v>
      </c>
      <c r="Y87" s="350" t="s">
        <v>1367</v>
      </c>
      <c r="AA87" s="351"/>
    </row>
    <row r="88" spans="1:27" x14ac:dyDescent="0.2">
      <c r="E88" s="466"/>
      <c r="M88" s="466"/>
    </row>
    <row r="89" spans="1:27" x14ac:dyDescent="0.2">
      <c r="E89" s="466"/>
      <c r="M89" s="466"/>
    </row>
    <row r="90" spans="1:27" x14ac:dyDescent="0.2">
      <c r="A90" s="401" t="s">
        <v>1531</v>
      </c>
      <c r="B90" s="402"/>
      <c r="C90" s="403"/>
      <c r="D90" s="403"/>
      <c r="E90" s="466"/>
      <c r="M90" s="466"/>
    </row>
    <row r="91" spans="1:27" x14ac:dyDescent="0.2">
      <c r="A91" s="338" t="s">
        <v>1486</v>
      </c>
      <c r="B91" s="399"/>
      <c r="C91" s="338"/>
      <c r="D91" s="338"/>
      <c r="E91" s="466"/>
      <c r="M91" s="466"/>
    </row>
    <row r="92" spans="1:27" x14ac:dyDescent="0.2">
      <c r="A92" s="495" t="s">
        <v>2040</v>
      </c>
      <c r="B92" s="495"/>
      <c r="C92" s="495"/>
      <c r="D92" s="495"/>
      <c r="E92" s="466"/>
      <c r="M92" s="466"/>
    </row>
    <row r="93" spans="1:27" x14ac:dyDescent="0.2">
      <c r="A93" s="495"/>
      <c r="B93" s="495"/>
      <c r="C93" s="495"/>
      <c r="D93" s="495"/>
      <c r="E93" s="466"/>
      <c r="M93" s="466"/>
    </row>
    <row r="94" spans="1:27" ht="27" customHeight="1" x14ac:dyDescent="0.2">
      <c r="B94" s="496" t="s">
        <v>1532</v>
      </c>
      <c r="C94" s="496"/>
      <c r="D94" s="496"/>
      <c r="E94" s="466"/>
      <c r="M94" s="466"/>
    </row>
    <row r="95" spans="1:27" x14ac:dyDescent="0.2">
      <c r="B95" s="404" t="s">
        <v>1524</v>
      </c>
      <c r="E95" s="466"/>
      <c r="M95" s="466"/>
    </row>
    <row r="96" spans="1:27" x14ac:dyDescent="0.2">
      <c r="B96" s="404" t="s">
        <v>1525</v>
      </c>
      <c r="E96" s="466"/>
      <c r="M96" s="466"/>
    </row>
    <row r="97" spans="1:13" x14ac:dyDescent="0.2">
      <c r="A97" s="497" t="s">
        <v>2041</v>
      </c>
      <c r="B97" s="497"/>
      <c r="C97" s="497"/>
      <c r="D97" s="497"/>
      <c r="E97" s="466"/>
      <c r="M97" s="466"/>
    </row>
    <row r="98" spans="1:13" x14ac:dyDescent="0.2">
      <c r="A98" s="497"/>
      <c r="B98" s="497"/>
      <c r="C98" s="497"/>
      <c r="D98" s="497"/>
      <c r="E98" s="466"/>
      <c r="M98" s="466"/>
    </row>
    <row r="99" spans="1:13" x14ac:dyDescent="0.2">
      <c r="A99" s="338" t="s">
        <v>2042</v>
      </c>
      <c r="E99" s="466"/>
      <c r="M99" s="466"/>
    </row>
    <row r="100" spans="1:13" x14ac:dyDescent="0.2">
      <c r="E100" s="466"/>
      <c r="M100" s="466"/>
    </row>
    <row r="101" spans="1:13" x14ac:dyDescent="0.2">
      <c r="E101" s="466"/>
      <c r="M101" s="466"/>
    </row>
    <row r="102" spans="1:13" x14ac:dyDescent="0.2">
      <c r="E102" s="466"/>
      <c r="M102" s="466"/>
    </row>
  </sheetData>
  <mergeCells count="22">
    <mergeCell ref="B11:C11"/>
    <mergeCell ref="A5:D5"/>
    <mergeCell ref="F5:L5"/>
    <mergeCell ref="N5:Y5"/>
    <mergeCell ref="D6:D8"/>
    <mergeCell ref="G6:K6"/>
    <mergeCell ref="N6:S7"/>
    <mergeCell ref="U6:Y7"/>
    <mergeCell ref="AA6:AA7"/>
    <mergeCell ref="G7:K7"/>
    <mergeCell ref="A8:C8"/>
    <mergeCell ref="A9:C9"/>
    <mergeCell ref="B10:C10"/>
    <mergeCell ref="A92:D93"/>
    <mergeCell ref="B94:D94"/>
    <mergeCell ref="A97:D98"/>
    <mergeCell ref="A13:A75"/>
    <mergeCell ref="B13:B23"/>
    <mergeCell ref="B24:B29"/>
    <mergeCell ref="B52:B55"/>
    <mergeCell ref="A77:A82"/>
    <mergeCell ref="A84:A87"/>
  </mergeCells>
  <hyperlinks>
    <hyperlink ref="B94" r:id="rId1" display="https://www.electronicstaffrecord.nhs.uk/kbase/afile/307/5303/"/>
    <hyperlink ref="B95" r:id="rId2"/>
    <hyperlink ref="B96" r:id="rId3"/>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346"/>
  <sheetViews>
    <sheetView showGridLines="0" zoomScaleNormal="100" zoomScaleSheetLayoutView="85" zoomScalePageLayoutView="90" workbookViewId="0">
      <pane ySplit="8" topLeftCell="A9" activePane="bottomLeft" state="frozen"/>
      <selection activeCell="F30" sqref="F30"/>
      <selection pane="bottomLeft" activeCell="G9" sqref="G9:G16"/>
    </sheetView>
  </sheetViews>
  <sheetFormatPr defaultColWidth="11.42578125" defaultRowHeight="15" x14ac:dyDescent="0.25"/>
  <cols>
    <col min="1" max="1" width="19.7109375" style="41" customWidth="1"/>
    <col min="2" max="2" width="5.7109375" style="120" customWidth="1"/>
    <col min="3" max="3" width="64.140625" style="41" bestFit="1" customWidth="1"/>
    <col min="4" max="4" width="32.140625" style="41" customWidth="1"/>
    <col min="5" max="5" width="3.7109375" style="48" customWidth="1"/>
    <col min="6" max="6" width="12" style="41" customWidth="1"/>
    <col min="7" max="7" width="11.42578125" style="335"/>
    <col min="8" max="13" width="11.42578125" style="41"/>
    <col min="14" max="14" width="3.7109375" style="41" customWidth="1"/>
    <col min="15" max="15" width="12.140625" style="182" customWidth="1"/>
    <col min="16" max="16" width="14.85546875" style="240" customWidth="1"/>
    <col min="17" max="17" width="3.42578125" style="48" customWidth="1"/>
    <col min="18" max="21" width="11.42578125" style="46"/>
    <col min="22" max="23" width="9.140625" style="46" customWidth="1"/>
    <col min="24" max="24" width="2.42578125" style="41" customWidth="1"/>
    <col min="25" max="28" width="11.42578125" style="46"/>
    <col min="29" max="29" width="9.140625" style="46" customWidth="1"/>
    <col min="30" max="30" width="9.140625" style="182" customWidth="1"/>
    <col min="31" max="31" width="3.42578125" style="48" customWidth="1"/>
    <col min="32" max="32" width="116.28515625" style="41" customWidth="1"/>
    <col min="33" max="16384" width="11.42578125" style="41"/>
  </cols>
  <sheetData>
    <row r="1" spans="1:32" ht="17.45" x14ac:dyDescent="0.3">
      <c r="A1" s="150" t="s">
        <v>1801</v>
      </c>
      <c r="B1" s="234"/>
      <c r="C1" s="120"/>
      <c r="D1" s="239"/>
      <c r="F1" s="44"/>
      <c r="G1" s="44"/>
      <c r="H1" s="46"/>
      <c r="I1" s="46"/>
      <c r="J1" s="46"/>
      <c r="K1" s="46"/>
      <c r="L1" s="46"/>
      <c r="M1" s="46"/>
      <c r="O1" s="44"/>
      <c r="AD1" s="46"/>
    </row>
    <row r="2" spans="1:32" ht="13.9" x14ac:dyDescent="0.25">
      <c r="A2" s="41" t="s">
        <v>2022</v>
      </c>
      <c r="B2" s="234"/>
      <c r="F2" s="120"/>
      <c r="G2" s="120"/>
      <c r="H2" s="241"/>
      <c r="I2" s="46"/>
      <c r="J2" s="46"/>
      <c r="K2" s="46"/>
      <c r="L2" s="46"/>
      <c r="M2" s="46"/>
      <c r="O2" s="120"/>
      <c r="AD2" s="46"/>
    </row>
    <row r="3" spans="1:32" ht="13.9" x14ac:dyDescent="0.25">
      <c r="A3" s="50" t="s">
        <v>2023</v>
      </c>
      <c r="B3" s="242"/>
      <c r="C3" s="55"/>
      <c r="D3" s="146"/>
      <c r="E3" s="236"/>
      <c r="F3" s="243"/>
      <c r="G3" s="243"/>
      <c r="H3" s="100"/>
      <c r="I3" s="243"/>
      <c r="J3" s="243"/>
      <c r="K3" s="243"/>
      <c r="L3" s="243"/>
      <c r="M3" s="243"/>
      <c r="N3" s="100"/>
      <c r="O3" s="243"/>
      <c r="P3" s="244"/>
      <c r="Q3" s="236"/>
      <c r="R3" s="243"/>
      <c r="S3" s="243"/>
      <c r="T3" s="243"/>
      <c r="U3" s="243"/>
      <c r="V3" s="243"/>
      <c r="W3" s="243"/>
      <c r="X3" s="100"/>
      <c r="Y3" s="243"/>
      <c r="Z3" s="243"/>
      <c r="AA3" s="243"/>
      <c r="AB3" s="243"/>
      <c r="AC3" s="243"/>
      <c r="AD3" s="243"/>
      <c r="AE3" s="236"/>
    </row>
    <row r="4" spans="1:32" ht="13.9" x14ac:dyDescent="0.25">
      <c r="A4" s="52" t="s">
        <v>2008</v>
      </c>
      <c r="B4" s="242"/>
      <c r="C4" s="55"/>
      <c r="D4" s="146"/>
      <c r="E4" s="236"/>
      <c r="F4" s="243"/>
      <c r="G4" s="243"/>
      <c r="H4" s="100"/>
      <c r="I4" s="243"/>
      <c r="J4" s="243"/>
      <c r="K4" s="243"/>
      <c r="L4" s="243"/>
      <c r="M4" s="243"/>
      <c r="N4" s="100"/>
      <c r="O4" s="243"/>
      <c r="P4" s="244"/>
      <c r="Q4" s="236"/>
      <c r="R4" s="243"/>
      <c r="S4" s="243"/>
      <c r="T4" s="243"/>
      <c r="U4" s="243"/>
      <c r="V4" s="243"/>
      <c r="W4" s="243"/>
      <c r="X4" s="100"/>
      <c r="Y4" s="243"/>
      <c r="Z4" s="243"/>
      <c r="AA4" s="243"/>
      <c r="AB4" s="243"/>
      <c r="AC4" s="243"/>
      <c r="AD4" s="243"/>
      <c r="AE4" s="236"/>
    </row>
    <row r="5" spans="1:32" s="100" customFormat="1" ht="25.5" customHeight="1" thickBot="1" x14ac:dyDescent="0.3">
      <c r="A5" s="482" t="s">
        <v>1527</v>
      </c>
      <c r="B5" s="482"/>
      <c r="C5" s="482"/>
      <c r="D5" s="482"/>
      <c r="E5" s="236"/>
      <c r="F5" s="482" t="s">
        <v>1528</v>
      </c>
      <c r="G5" s="482"/>
      <c r="H5" s="482"/>
      <c r="I5" s="482"/>
      <c r="J5" s="482"/>
      <c r="K5" s="482"/>
      <c r="L5" s="482"/>
      <c r="M5" s="482"/>
      <c r="N5" s="482"/>
      <c r="O5" s="482"/>
      <c r="P5" s="482"/>
      <c r="Q5" s="236"/>
      <c r="R5" s="482" t="s">
        <v>1529</v>
      </c>
      <c r="S5" s="482"/>
      <c r="T5" s="482"/>
      <c r="U5" s="482"/>
      <c r="V5" s="482"/>
      <c r="W5" s="482"/>
      <c r="X5" s="482"/>
      <c r="Y5" s="482"/>
      <c r="Z5" s="482"/>
      <c r="AA5" s="482"/>
      <c r="AB5" s="482"/>
      <c r="AC5" s="482"/>
      <c r="AD5" s="482"/>
      <c r="AE5" s="236"/>
      <c r="AF5" s="54" t="s">
        <v>1530</v>
      </c>
    </row>
    <row r="6" spans="1:32" s="247" customFormat="1" ht="30.75" customHeight="1" x14ac:dyDescent="0.25">
      <c r="A6" s="146"/>
      <c r="B6" s="148"/>
      <c r="C6" s="146"/>
      <c r="D6" s="484" t="s">
        <v>1487</v>
      </c>
      <c r="E6" s="53"/>
      <c r="F6" s="245" t="s">
        <v>1293</v>
      </c>
      <c r="G6" s="246" t="s">
        <v>1337</v>
      </c>
      <c r="H6" s="527" t="s">
        <v>1288</v>
      </c>
      <c r="I6" s="528"/>
      <c r="J6" s="528"/>
      <c r="K6" s="528"/>
      <c r="L6" s="528"/>
      <c r="M6" s="529"/>
      <c r="O6" s="248" t="s">
        <v>1340</v>
      </c>
      <c r="P6" s="249" t="s">
        <v>1341</v>
      </c>
      <c r="Q6" s="53"/>
      <c r="R6" s="475" t="s">
        <v>1575</v>
      </c>
      <c r="S6" s="475"/>
      <c r="T6" s="475"/>
      <c r="U6" s="475"/>
      <c r="V6" s="475"/>
      <c r="W6" s="475"/>
      <c r="X6" s="160"/>
      <c r="Y6" s="475" t="s">
        <v>1576</v>
      </c>
      <c r="Z6" s="475"/>
      <c r="AA6" s="475"/>
      <c r="AB6" s="475"/>
      <c r="AC6" s="475"/>
      <c r="AD6" s="475"/>
      <c r="AE6" s="59"/>
      <c r="AF6" s="475" t="s">
        <v>1577</v>
      </c>
    </row>
    <row r="7" spans="1:32" ht="30" x14ac:dyDescent="0.25">
      <c r="A7" s="55"/>
      <c r="B7" s="242"/>
      <c r="C7" s="55"/>
      <c r="D7" s="485"/>
      <c r="F7" s="245" t="s">
        <v>1287</v>
      </c>
      <c r="G7" s="245" t="s">
        <v>1338</v>
      </c>
      <c r="H7" s="250" t="s">
        <v>1399</v>
      </c>
      <c r="I7" s="530" t="s">
        <v>1333</v>
      </c>
      <c r="J7" s="531"/>
      <c r="K7" s="531"/>
      <c r="L7" s="531"/>
      <c r="M7" s="532"/>
      <c r="O7" s="251" t="s">
        <v>1339</v>
      </c>
      <c r="P7" s="249" t="s">
        <v>1338</v>
      </c>
      <c r="R7" s="475"/>
      <c r="S7" s="475"/>
      <c r="T7" s="475"/>
      <c r="U7" s="475"/>
      <c r="V7" s="475"/>
      <c r="W7" s="475"/>
      <c r="X7" s="160"/>
      <c r="Y7" s="475"/>
      <c r="Z7" s="475"/>
      <c r="AA7" s="475"/>
      <c r="AB7" s="475"/>
      <c r="AC7" s="475"/>
      <c r="AD7" s="475"/>
      <c r="AE7" s="59"/>
      <c r="AF7" s="475"/>
    </row>
    <row r="8" spans="1:32" ht="26.25" customHeight="1" x14ac:dyDescent="0.25">
      <c r="A8" s="252" t="s">
        <v>1534</v>
      </c>
      <c r="B8" s="253"/>
      <c r="C8" s="254"/>
      <c r="D8" s="486"/>
      <c r="E8" s="63"/>
      <c r="F8" s="165" t="s">
        <v>1294</v>
      </c>
      <c r="G8" s="165" t="s">
        <v>1294</v>
      </c>
      <c r="H8" s="165" t="s">
        <v>1294</v>
      </c>
      <c r="I8" s="165" t="s">
        <v>1295</v>
      </c>
      <c r="J8" s="165" t="s">
        <v>1296</v>
      </c>
      <c r="K8" s="165" t="s">
        <v>1297</v>
      </c>
      <c r="L8" s="165" t="s">
        <v>1298</v>
      </c>
      <c r="M8" s="165" t="s">
        <v>1403</v>
      </c>
      <c r="N8" s="164"/>
      <c r="O8" s="165" t="s">
        <v>1403</v>
      </c>
      <c r="P8" s="255" t="s">
        <v>1403</v>
      </c>
      <c r="Q8" s="63"/>
      <c r="R8" s="166" t="s">
        <v>1289</v>
      </c>
      <c r="S8" s="166" t="s">
        <v>1290</v>
      </c>
      <c r="T8" s="166" t="s">
        <v>1291</v>
      </c>
      <c r="U8" s="166" t="s">
        <v>1292</v>
      </c>
      <c r="V8" s="166" t="s">
        <v>1404</v>
      </c>
      <c r="W8" s="166" t="s">
        <v>1405</v>
      </c>
      <c r="X8" s="164"/>
      <c r="Y8" s="166" t="s">
        <v>1289</v>
      </c>
      <c r="Z8" s="166" t="s">
        <v>1290</v>
      </c>
      <c r="AA8" s="166" t="s">
        <v>1291</v>
      </c>
      <c r="AB8" s="166" t="s">
        <v>1292</v>
      </c>
      <c r="AC8" s="166" t="s">
        <v>1404</v>
      </c>
      <c r="AD8" s="166" t="s">
        <v>1405</v>
      </c>
      <c r="AE8" s="63"/>
      <c r="AF8" s="167" t="s">
        <v>1406</v>
      </c>
    </row>
    <row r="9" spans="1:32" ht="13.9" x14ac:dyDescent="0.25">
      <c r="A9" s="256" t="s">
        <v>1827</v>
      </c>
      <c r="B9" s="257"/>
      <c r="C9" s="258"/>
      <c r="D9" s="259"/>
      <c r="F9" s="171">
        <f>F15+F225</f>
        <v>0</v>
      </c>
      <c r="G9" s="260" t="str">
        <f t="shared" ref="G9:G13" si="0">IF(ISERROR(SUM(F9/H9)),"-",SUM(F9/H9))</f>
        <v>-</v>
      </c>
      <c r="H9" s="171">
        <f t="shared" ref="H9:M9" si="1">H15+H225</f>
        <v>0</v>
      </c>
      <c r="I9" s="171">
        <f t="shared" si="1"/>
        <v>0</v>
      </c>
      <c r="J9" s="171">
        <f t="shared" si="1"/>
        <v>0</v>
      </c>
      <c r="K9" s="171">
        <f t="shared" si="1"/>
        <v>0</v>
      </c>
      <c r="L9" s="171">
        <f t="shared" si="1"/>
        <v>0</v>
      </c>
      <c r="M9" s="171">
        <f t="shared" si="1"/>
        <v>0</v>
      </c>
      <c r="O9" s="261" t="str">
        <f>IF(ISERROR(SUM(P9/M9)),"-",SUM(P9/M9))</f>
        <v>-</v>
      </c>
      <c r="P9" s="171">
        <f>P15+P225</f>
        <v>0</v>
      </c>
      <c r="R9" s="171">
        <f>IF(ISERROR(I9-H9),"-",SUM(I9-H9))</f>
        <v>0</v>
      </c>
      <c r="S9" s="171">
        <f t="shared" ref="S9:V13" si="2">IF(ISERROR(J9-I9),"-",SUM(J9-I9))</f>
        <v>0</v>
      </c>
      <c r="T9" s="171">
        <f t="shared" si="2"/>
        <v>0</v>
      </c>
      <c r="U9" s="171">
        <f t="shared" si="2"/>
        <v>0</v>
      </c>
      <c r="V9" s="171">
        <f t="shared" si="2"/>
        <v>0</v>
      </c>
      <c r="W9" s="171">
        <f>IF(ISERROR(M9-H9),"-",SUM(M9-H9))</f>
        <v>0</v>
      </c>
      <c r="Y9" s="172" t="str">
        <f>IF(ISERROR(SUM(R9/H9)),"-",SUM(R9/H9))</f>
        <v>-</v>
      </c>
      <c r="Z9" s="172" t="str">
        <f t="shared" ref="Z9:AC13" si="3">IF(ISERROR(SUM(S9/I9)),"-",SUM(S9/I9))</f>
        <v>-</v>
      </c>
      <c r="AA9" s="172" t="str">
        <f t="shared" si="3"/>
        <v>-</v>
      </c>
      <c r="AB9" s="172" t="str">
        <f t="shared" si="3"/>
        <v>-</v>
      </c>
      <c r="AC9" s="172" t="str">
        <f t="shared" si="3"/>
        <v>-</v>
      </c>
      <c r="AD9" s="173" t="str">
        <f>IF(ISERROR(SUM(W9/H9)),"-",SUM(W9/H9))</f>
        <v>-</v>
      </c>
      <c r="AF9" s="262"/>
    </row>
    <row r="10" spans="1:32" ht="13.9" x14ac:dyDescent="0.25">
      <c r="A10" s="252"/>
      <c r="B10" s="263" t="s">
        <v>1828</v>
      </c>
      <c r="C10" s="48"/>
      <c r="D10" s="264"/>
      <c r="F10" s="265">
        <f>SUM(SUM(F17:F19)+SUM(F69:F71)+SUM(F121:F123)+SUM(F173:F175))</f>
        <v>0</v>
      </c>
      <c r="G10" s="266" t="str">
        <f t="shared" si="0"/>
        <v>-</v>
      </c>
      <c r="H10" s="265">
        <f t="shared" ref="H10:M10" si="4">SUM(SUM(H17:H19)+SUM(H69:H71)+SUM(H121:H123)+SUM(H173:H175))</f>
        <v>0</v>
      </c>
      <c r="I10" s="265">
        <f t="shared" si="4"/>
        <v>0</v>
      </c>
      <c r="J10" s="265">
        <f t="shared" si="4"/>
        <v>0</v>
      </c>
      <c r="K10" s="265">
        <f t="shared" si="4"/>
        <v>0</v>
      </c>
      <c r="L10" s="265">
        <f t="shared" si="4"/>
        <v>0</v>
      </c>
      <c r="M10" s="265">
        <f t="shared" si="4"/>
        <v>0</v>
      </c>
      <c r="O10" s="267" t="str">
        <f t="shared" ref="O10:O13" si="5">IF(ISERROR(SUM(P10/M10)),"-",SUM(P10/M10))</f>
        <v>-</v>
      </c>
      <c r="P10" s="265">
        <f>SUM(SUM(P17:P19)+SUM(P69:P71)+SUM(P121:P123)+SUM(P173:P175))</f>
        <v>0</v>
      </c>
      <c r="R10" s="268">
        <f t="shared" ref="R10:R11" si="6">IF(ISERROR(I10-H10),"-",SUM(I10-H10))</f>
        <v>0</v>
      </c>
      <c r="S10" s="268">
        <f t="shared" si="2"/>
        <v>0</v>
      </c>
      <c r="T10" s="268">
        <f t="shared" si="2"/>
        <v>0</v>
      </c>
      <c r="U10" s="268">
        <f t="shared" si="2"/>
        <v>0</v>
      </c>
      <c r="V10" s="268">
        <f t="shared" si="2"/>
        <v>0</v>
      </c>
      <c r="W10" s="268">
        <f t="shared" ref="W10:W11" si="7">IF(ISERROR(M10-H10),"-",SUM(M10-H10))</f>
        <v>0</v>
      </c>
      <c r="Y10" s="269" t="str">
        <f t="shared" ref="Y10:Y11" si="8">IF(ISERROR(SUM(R10/H10)),"-",SUM(R10/H10))</f>
        <v>-</v>
      </c>
      <c r="Z10" s="269" t="str">
        <f t="shared" si="3"/>
        <v>-</v>
      </c>
      <c r="AA10" s="269" t="str">
        <f t="shared" si="3"/>
        <v>-</v>
      </c>
      <c r="AB10" s="269" t="str">
        <f t="shared" si="3"/>
        <v>-</v>
      </c>
      <c r="AC10" s="269" t="str">
        <f t="shared" si="3"/>
        <v>-</v>
      </c>
      <c r="AD10" s="267" t="str">
        <f t="shared" ref="AD10:AD11" si="9">IF(ISERROR(SUM(W10/H10)),"-",SUM(W10/H10))</f>
        <v>-</v>
      </c>
      <c r="AF10" s="262"/>
    </row>
    <row r="11" spans="1:32" ht="13.9" x14ac:dyDescent="0.25">
      <c r="A11" s="252"/>
      <c r="B11" s="270" t="s">
        <v>1371</v>
      </c>
      <c r="C11" s="238"/>
      <c r="D11" s="271"/>
      <c r="F11" s="272">
        <f>SUM(SUM(F20:F35)+SUM(F72:F87)+SUM(F124:F139)+SUM(F176:F191))</f>
        <v>0</v>
      </c>
      <c r="G11" s="266" t="str">
        <f t="shared" si="0"/>
        <v>-</v>
      </c>
      <c r="H11" s="272">
        <f t="shared" ref="H11:M11" si="10">SUM(SUM(H20:H35)+SUM(H72:H87)+SUM(H124:H139)+SUM(H176:H191))</f>
        <v>0</v>
      </c>
      <c r="I11" s="272">
        <f t="shared" si="10"/>
        <v>0</v>
      </c>
      <c r="J11" s="272">
        <f t="shared" si="10"/>
        <v>0</v>
      </c>
      <c r="K11" s="272">
        <f t="shared" si="10"/>
        <v>0</v>
      </c>
      <c r="L11" s="272">
        <f t="shared" si="10"/>
        <v>0</v>
      </c>
      <c r="M11" s="272">
        <f t="shared" si="10"/>
        <v>0</v>
      </c>
      <c r="O11" s="267" t="str">
        <f t="shared" si="5"/>
        <v>-</v>
      </c>
      <c r="P11" s="272">
        <f>SUM(SUM(P20:P35)+SUM(P72:P87)+SUM(P124:P139)+SUM(P176:P191))</f>
        <v>0</v>
      </c>
      <c r="R11" s="268">
        <f t="shared" si="6"/>
        <v>0</v>
      </c>
      <c r="S11" s="268">
        <f t="shared" si="2"/>
        <v>0</v>
      </c>
      <c r="T11" s="268">
        <f t="shared" si="2"/>
        <v>0</v>
      </c>
      <c r="U11" s="268">
        <f t="shared" si="2"/>
        <v>0</v>
      </c>
      <c r="V11" s="268">
        <f t="shared" si="2"/>
        <v>0</v>
      </c>
      <c r="W11" s="268">
        <f t="shared" si="7"/>
        <v>0</v>
      </c>
      <c r="Y11" s="269" t="str">
        <f t="shared" si="8"/>
        <v>-</v>
      </c>
      <c r="Z11" s="269" t="str">
        <f t="shared" si="3"/>
        <v>-</v>
      </c>
      <c r="AA11" s="269" t="str">
        <f t="shared" si="3"/>
        <v>-</v>
      </c>
      <c r="AB11" s="269" t="str">
        <f t="shared" si="3"/>
        <v>-</v>
      </c>
      <c r="AC11" s="269" t="str">
        <f t="shared" si="3"/>
        <v>-</v>
      </c>
      <c r="AD11" s="267" t="str">
        <f t="shared" si="9"/>
        <v>-</v>
      </c>
      <c r="AF11" s="262"/>
    </row>
    <row r="12" spans="1:32" ht="13.9" x14ac:dyDescent="0.25">
      <c r="A12" s="252"/>
      <c r="B12" s="273" t="s">
        <v>1365</v>
      </c>
      <c r="C12" s="274"/>
      <c r="D12" s="275"/>
      <c r="F12" s="276">
        <f>SUM(SUM(F36:F55)+SUM(F88:F107)+SUM(F140:F159)+SUM(F192:F211))</f>
        <v>0</v>
      </c>
      <c r="G12" s="266" t="str">
        <f t="shared" si="0"/>
        <v>-</v>
      </c>
      <c r="H12" s="276">
        <f t="shared" ref="H12:M12" si="11">SUM(SUM(H36:H55)+SUM(H88:H107)+SUM(H140:H159)+SUM(H192:H211))</f>
        <v>0</v>
      </c>
      <c r="I12" s="276">
        <f t="shared" si="11"/>
        <v>0</v>
      </c>
      <c r="J12" s="276">
        <f t="shared" si="11"/>
        <v>0</v>
      </c>
      <c r="K12" s="276">
        <f t="shared" si="11"/>
        <v>0</v>
      </c>
      <c r="L12" s="276">
        <f t="shared" si="11"/>
        <v>0</v>
      </c>
      <c r="M12" s="276">
        <f t="shared" si="11"/>
        <v>0</v>
      </c>
      <c r="O12" s="267" t="str">
        <f t="shared" si="5"/>
        <v>-</v>
      </c>
      <c r="P12" s="276">
        <f>SUM(SUM(P36:P55)+SUM(P88:P107)+SUM(P140:P159)+SUM(P192:P211))</f>
        <v>0</v>
      </c>
      <c r="R12" s="268">
        <f>IF(ISERROR(I12-H12),"-",SUM(I12-H12))</f>
        <v>0</v>
      </c>
      <c r="S12" s="268">
        <f t="shared" si="2"/>
        <v>0</v>
      </c>
      <c r="T12" s="268">
        <f t="shared" si="2"/>
        <v>0</v>
      </c>
      <c r="U12" s="268">
        <f t="shared" si="2"/>
        <v>0</v>
      </c>
      <c r="V12" s="268">
        <f t="shared" si="2"/>
        <v>0</v>
      </c>
      <c r="W12" s="268">
        <f>IF(ISERROR(M12-H12),"-",SUM(M12-H12))</f>
        <v>0</v>
      </c>
      <c r="Y12" s="269" t="str">
        <f>IF(ISERROR(SUM(R12/H12)),"-",SUM(R12/H12))</f>
        <v>-</v>
      </c>
      <c r="Z12" s="269" t="str">
        <f t="shared" si="3"/>
        <v>-</v>
      </c>
      <c r="AA12" s="269" t="str">
        <f t="shared" si="3"/>
        <v>-</v>
      </c>
      <c r="AB12" s="269" t="str">
        <f t="shared" si="3"/>
        <v>-</v>
      </c>
      <c r="AC12" s="269" t="str">
        <f t="shared" si="3"/>
        <v>-</v>
      </c>
      <c r="AD12" s="267" t="str">
        <f>IF(ISERROR(SUM(W12/H12)),"-",SUM(W12/H12))</f>
        <v>-</v>
      </c>
      <c r="AF12" s="262"/>
    </row>
    <row r="13" spans="1:32" ht="13.9" x14ac:dyDescent="0.25">
      <c r="A13" s="252"/>
      <c r="B13" s="277" t="s">
        <v>13</v>
      </c>
      <c r="C13" s="278"/>
      <c r="D13" s="279"/>
      <c r="F13" s="280">
        <f>SUM(SUM(F56:F67)+SUM(F108:F119)+SUM(F160:F171)+SUM(F212:F223))</f>
        <v>0</v>
      </c>
      <c r="G13" s="266" t="str">
        <f t="shared" si="0"/>
        <v>-</v>
      </c>
      <c r="H13" s="280">
        <f t="shared" ref="H13:M13" si="12">SUM(SUM(H56:H67)+SUM(H108:H119)+SUM(H160:H171)+SUM(H212:H223))</f>
        <v>0</v>
      </c>
      <c r="I13" s="280">
        <f t="shared" si="12"/>
        <v>0</v>
      </c>
      <c r="J13" s="280">
        <f t="shared" si="12"/>
        <v>0</v>
      </c>
      <c r="K13" s="280">
        <f t="shared" si="12"/>
        <v>0</v>
      </c>
      <c r="L13" s="280">
        <f t="shared" si="12"/>
        <v>0</v>
      </c>
      <c r="M13" s="280">
        <f t="shared" si="12"/>
        <v>0</v>
      </c>
      <c r="O13" s="267" t="str">
        <f t="shared" si="5"/>
        <v>-</v>
      </c>
      <c r="P13" s="280">
        <f>SUM(SUM(P56:P67)+SUM(P108:P119)+SUM(P160:P171)+SUM(P212:P223))</f>
        <v>0</v>
      </c>
      <c r="R13" s="268">
        <f>IF(ISERROR(I13-H13),"-",SUM(I13-H13))</f>
        <v>0</v>
      </c>
      <c r="S13" s="268">
        <f t="shared" si="2"/>
        <v>0</v>
      </c>
      <c r="T13" s="268">
        <f t="shared" si="2"/>
        <v>0</v>
      </c>
      <c r="U13" s="268">
        <f t="shared" si="2"/>
        <v>0</v>
      </c>
      <c r="V13" s="268">
        <f t="shared" si="2"/>
        <v>0</v>
      </c>
      <c r="W13" s="268">
        <f>IF(ISERROR(M13-H13),"-",SUM(M13-H13))</f>
        <v>0</v>
      </c>
      <c r="Y13" s="269" t="str">
        <f>IF(ISERROR(SUM(R13/H13)),"-",SUM(R13/H13))</f>
        <v>-</v>
      </c>
      <c r="Z13" s="269" t="str">
        <f t="shared" si="3"/>
        <v>-</v>
      </c>
      <c r="AA13" s="269" t="str">
        <f t="shared" si="3"/>
        <v>-</v>
      </c>
      <c r="AB13" s="269" t="str">
        <f t="shared" si="3"/>
        <v>-</v>
      </c>
      <c r="AC13" s="269" t="str">
        <f t="shared" si="3"/>
        <v>-</v>
      </c>
      <c r="AD13" s="267" t="str">
        <f>IF(ISERROR(SUM(W13/H13)),"-",SUM(W13/H13))</f>
        <v>-</v>
      </c>
      <c r="AF13" s="262"/>
    </row>
    <row r="14" spans="1:32" s="42" customFormat="1" ht="16.5" customHeight="1" x14ac:dyDescent="0.25">
      <c r="A14" s="252"/>
      <c r="B14" s="253"/>
      <c r="C14" s="105"/>
      <c r="D14" s="281"/>
      <c r="E14" s="236"/>
      <c r="F14" s="282"/>
      <c r="G14" s="283"/>
      <c r="H14" s="282"/>
      <c r="I14" s="282"/>
      <c r="J14" s="282"/>
      <c r="K14" s="282"/>
      <c r="L14" s="282"/>
      <c r="M14" s="282"/>
      <c r="O14" s="284"/>
      <c r="P14" s="285"/>
      <c r="Q14" s="236"/>
      <c r="R14" s="282"/>
      <c r="S14" s="282"/>
      <c r="T14" s="282"/>
      <c r="U14" s="282"/>
      <c r="V14" s="282"/>
      <c r="W14" s="282"/>
      <c r="Y14" s="286"/>
      <c r="Z14" s="286"/>
      <c r="AA14" s="286"/>
      <c r="AB14" s="286"/>
      <c r="AC14" s="286"/>
      <c r="AD14" s="287"/>
      <c r="AE14" s="236"/>
      <c r="AF14" s="288"/>
    </row>
    <row r="15" spans="1:32" ht="14.1" customHeight="1" x14ac:dyDescent="0.25">
      <c r="A15" s="289"/>
      <c r="B15" s="81" t="s">
        <v>1802</v>
      </c>
      <c r="C15" s="290"/>
      <c r="D15" s="291"/>
      <c r="F15" s="185">
        <f>F16+F68+F120+F172</f>
        <v>0</v>
      </c>
      <c r="G15" s="260" t="str">
        <f t="shared" ref="G15" si="13">IF(ISERROR(SUM(F15/H15)),"-",SUM(F15/H15))</f>
        <v>-</v>
      </c>
      <c r="H15" s="185">
        <f t="shared" ref="H15:M15" si="14">H16+H68+H120+H172</f>
        <v>0</v>
      </c>
      <c r="I15" s="185">
        <f t="shared" si="14"/>
        <v>0</v>
      </c>
      <c r="J15" s="185">
        <f t="shared" si="14"/>
        <v>0</v>
      </c>
      <c r="K15" s="185">
        <f t="shared" si="14"/>
        <v>0</v>
      </c>
      <c r="L15" s="185">
        <f t="shared" si="14"/>
        <v>0</v>
      </c>
      <c r="M15" s="185">
        <f t="shared" si="14"/>
        <v>0</v>
      </c>
      <c r="O15" s="292" t="str">
        <f>IF(ISERROR(SUM(P15/M15)),"-",SUM(P15/M15))</f>
        <v>-</v>
      </c>
      <c r="P15" s="171">
        <f>P16+P68+P120+P172</f>
        <v>0</v>
      </c>
      <c r="R15" s="171">
        <f t="shared" ref="R15" si="15">IF(ISERROR(I15-H15),"-",SUM(I15-H15))</f>
        <v>0</v>
      </c>
      <c r="S15" s="171">
        <f t="shared" ref="S15:V15" si="16">IF(ISERROR(J15-I15),"-",SUM(J15-I15))</f>
        <v>0</v>
      </c>
      <c r="T15" s="171">
        <f t="shared" si="16"/>
        <v>0</v>
      </c>
      <c r="U15" s="171">
        <f t="shared" si="16"/>
        <v>0</v>
      </c>
      <c r="V15" s="171">
        <f t="shared" si="16"/>
        <v>0</v>
      </c>
      <c r="W15" s="171">
        <f t="shared" ref="W15" si="17">IF(ISERROR(M15-H15),"-",SUM(M15-H15))</f>
        <v>0</v>
      </c>
      <c r="Y15" s="172" t="str">
        <f t="shared" ref="Y15" si="18">IF(ISERROR(SUM(R15/H15)),"-",SUM(R15/H15))</f>
        <v>-</v>
      </c>
      <c r="Z15" s="172" t="str">
        <f t="shared" ref="Z15:AC15" si="19">IF(ISERROR(SUM(S15/I15)),"-",SUM(S15/I15))</f>
        <v>-</v>
      </c>
      <c r="AA15" s="172" t="str">
        <f t="shared" si="19"/>
        <v>-</v>
      </c>
      <c r="AB15" s="172" t="str">
        <f t="shared" si="19"/>
        <v>-</v>
      </c>
      <c r="AC15" s="172" t="str">
        <f t="shared" si="19"/>
        <v>-</v>
      </c>
      <c r="AD15" s="173" t="str">
        <f t="shared" ref="AD15" si="20">IF(ISERROR(SUM(W15/H15)),"-",SUM(W15/H15))</f>
        <v>-</v>
      </c>
      <c r="AF15" s="293"/>
    </row>
    <row r="16" spans="1:32" x14ac:dyDescent="0.25">
      <c r="A16" s="517" t="s">
        <v>1578</v>
      </c>
      <c r="B16" s="294"/>
      <c r="C16" s="237" t="s">
        <v>1522</v>
      </c>
      <c r="D16" s="295" t="s">
        <v>1803</v>
      </c>
      <c r="F16" s="185">
        <f>SUM(F17:F67)</f>
        <v>0</v>
      </c>
      <c r="G16" s="260" t="str">
        <f t="shared" ref="G16" si="21">IF(ISERROR(SUM(F16/H16)),"-",SUM(F16/H16))</f>
        <v>-</v>
      </c>
      <c r="H16" s="185">
        <f t="shared" ref="H16:M16" si="22">SUM(H17:H67)</f>
        <v>0</v>
      </c>
      <c r="I16" s="185">
        <f t="shared" si="22"/>
        <v>0</v>
      </c>
      <c r="J16" s="185">
        <f t="shared" si="22"/>
        <v>0</v>
      </c>
      <c r="K16" s="185">
        <f t="shared" si="22"/>
        <v>0</v>
      </c>
      <c r="L16" s="185">
        <f t="shared" si="22"/>
        <v>0</v>
      </c>
      <c r="M16" s="185">
        <f t="shared" si="22"/>
        <v>0</v>
      </c>
      <c r="O16" s="292" t="str">
        <f>IF(ISERROR(SUM(P16/M16)),"-",SUM(P16/M16))</f>
        <v>-</v>
      </c>
      <c r="P16" s="171">
        <f>SUM(P17:P67)</f>
        <v>0</v>
      </c>
      <c r="R16" s="171">
        <f t="shared" ref="R16" si="23">IF(ISERROR(I16-H16),"-",SUM(I16-H16))</f>
        <v>0</v>
      </c>
      <c r="S16" s="171">
        <f t="shared" ref="S16" si="24">IF(ISERROR(J16-I16),"-",SUM(J16-I16))</f>
        <v>0</v>
      </c>
      <c r="T16" s="171">
        <f t="shared" ref="T16" si="25">IF(ISERROR(K16-J16),"-",SUM(K16-J16))</f>
        <v>0</v>
      </c>
      <c r="U16" s="171">
        <f t="shared" ref="U16" si="26">IF(ISERROR(L16-K16),"-",SUM(L16-K16))</f>
        <v>0</v>
      </c>
      <c r="V16" s="171">
        <f t="shared" ref="V16" si="27">IF(ISERROR(M16-L16),"-",SUM(M16-L16))</f>
        <v>0</v>
      </c>
      <c r="W16" s="171">
        <f t="shared" ref="W16" si="28">IF(ISERROR(M16-H16),"-",SUM(M16-H16))</f>
        <v>0</v>
      </c>
      <c r="Y16" s="172" t="str">
        <f t="shared" ref="Y16" si="29">IF(ISERROR(SUM(R16/H16)),"-",SUM(R16/H16))</f>
        <v>-</v>
      </c>
      <c r="Z16" s="172" t="str">
        <f t="shared" ref="Z16" si="30">IF(ISERROR(SUM(S16/I16)),"-",SUM(S16/I16))</f>
        <v>-</v>
      </c>
      <c r="AA16" s="172" t="str">
        <f t="shared" ref="AA16" si="31">IF(ISERROR(SUM(T16/J16)),"-",SUM(T16/J16))</f>
        <v>-</v>
      </c>
      <c r="AB16" s="172" t="str">
        <f t="shared" ref="AB16" si="32">IF(ISERROR(SUM(U16/K16)),"-",SUM(U16/K16))</f>
        <v>-</v>
      </c>
      <c r="AC16" s="172" t="str">
        <f t="shared" ref="AC16" si="33">IF(ISERROR(SUM(V16/L16)),"-",SUM(V16/L16))</f>
        <v>-</v>
      </c>
      <c r="AD16" s="173" t="str">
        <f t="shared" ref="AD16" si="34">IF(ISERROR(SUM(W16/H16)),"-",SUM(W16/H16))</f>
        <v>-</v>
      </c>
      <c r="AF16" s="293"/>
    </row>
    <row r="17" spans="1:32" ht="15" customHeight="1" x14ac:dyDescent="0.25">
      <c r="A17" s="518"/>
      <c r="B17" s="520" t="s">
        <v>1828</v>
      </c>
      <c r="C17" s="296" t="s">
        <v>1368</v>
      </c>
      <c r="D17" s="297"/>
      <c r="F17" s="188"/>
      <c r="G17" s="260" t="str">
        <f t="shared" ref="G17:G75" si="35">IF(ISERROR(SUM(F17/H17)),"-",SUM(F17/H17))</f>
        <v>-</v>
      </c>
      <c r="H17" s="188"/>
      <c r="I17" s="188"/>
      <c r="J17" s="188"/>
      <c r="K17" s="188"/>
      <c r="L17" s="188"/>
      <c r="M17" s="188"/>
      <c r="O17" s="298"/>
      <c r="P17" s="210">
        <f>M17*O17</f>
        <v>0</v>
      </c>
      <c r="R17" s="171">
        <f t="shared" ref="R17:R76" si="36">IF(ISERROR(I17-H17),"-",SUM(I17-H17))</f>
        <v>0</v>
      </c>
      <c r="S17" s="171">
        <f t="shared" ref="S17:S76" si="37">IF(ISERROR(J17-I17),"-",SUM(J17-I17))</f>
        <v>0</v>
      </c>
      <c r="T17" s="171">
        <f t="shared" ref="T17:T76" si="38">IF(ISERROR(K17-J17),"-",SUM(K17-J17))</f>
        <v>0</v>
      </c>
      <c r="U17" s="171">
        <f t="shared" ref="U17:U76" si="39">IF(ISERROR(L17-K17),"-",SUM(L17-K17))</f>
        <v>0</v>
      </c>
      <c r="V17" s="171">
        <f t="shared" ref="V17:V76" si="40">IF(ISERROR(M17-L17),"-",SUM(M17-L17))</f>
        <v>0</v>
      </c>
      <c r="W17" s="171">
        <f t="shared" ref="W17:W76" si="41">IF(ISERROR(M17-H17),"-",SUM(M17-H17))</f>
        <v>0</v>
      </c>
      <c r="Y17" s="172" t="str">
        <f t="shared" ref="Y17:Y76" si="42">IF(ISERROR(SUM(R17/H17)),"-",SUM(R17/H17))</f>
        <v>-</v>
      </c>
      <c r="Z17" s="172" t="str">
        <f t="shared" ref="Z17:Z76" si="43">IF(ISERROR(SUM(S17/I17)),"-",SUM(S17/I17))</f>
        <v>-</v>
      </c>
      <c r="AA17" s="172" t="str">
        <f t="shared" ref="AA17:AA76" si="44">IF(ISERROR(SUM(T17/J17)),"-",SUM(T17/J17))</f>
        <v>-</v>
      </c>
      <c r="AB17" s="172" t="str">
        <f t="shared" ref="AB17:AB76" si="45">IF(ISERROR(SUM(U17/K17)),"-",SUM(U17/K17))</f>
        <v>-</v>
      </c>
      <c r="AC17" s="172" t="str">
        <f t="shared" ref="AC17:AC76" si="46">IF(ISERROR(SUM(V17/L17)),"-",SUM(V17/L17))</f>
        <v>-</v>
      </c>
      <c r="AD17" s="173" t="str">
        <f t="shared" ref="AD17:AD76" si="47">IF(ISERROR(SUM(W17/H17)),"-",SUM(W17/H17))</f>
        <v>-</v>
      </c>
      <c r="AF17" s="293"/>
    </row>
    <row r="18" spans="1:32" x14ac:dyDescent="0.25">
      <c r="A18" s="518"/>
      <c r="B18" s="520"/>
      <c r="C18" s="296" t="s">
        <v>1369</v>
      </c>
      <c r="D18" s="297"/>
      <c r="F18" s="188"/>
      <c r="G18" s="260" t="str">
        <f t="shared" si="35"/>
        <v>-</v>
      </c>
      <c r="H18" s="188"/>
      <c r="I18" s="188"/>
      <c r="J18" s="188"/>
      <c r="K18" s="188"/>
      <c r="L18" s="188"/>
      <c r="M18" s="188"/>
      <c r="O18" s="298"/>
      <c r="P18" s="210">
        <f t="shared" ref="P18:P67" si="48">M18*O18</f>
        <v>0</v>
      </c>
      <c r="R18" s="171">
        <f t="shared" si="36"/>
        <v>0</v>
      </c>
      <c r="S18" s="171">
        <f t="shared" si="37"/>
        <v>0</v>
      </c>
      <c r="T18" s="171">
        <f t="shared" si="38"/>
        <v>0</v>
      </c>
      <c r="U18" s="171">
        <f t="shared" si="39"/>
        <v>0</v>
      </c>
      <c r="V18" s="171">
        <f t="shared" si="40"/>
        <v>0</v>
      </c>
      <c r="W18" s="171">
        <f t="shared" si="41"/>
        <v>0</v>
      </c>
      <c r="Y18" s="172" t="str">
        <f t="shared" si="42"/>
        <v>-</v>
      </c>
      <c r="Z18" s="172" t="str">
        <f t="shared" si="43"/>
        <v>-</v>
      </c>
      <c r="AA18" s="172" t="str">
        <f t="shared" si="44"/>
        <v>-</v>
      </c>
      <c r="AB18" s="172" t="str">
        <f t="shared" si="45"/>
        <v>-</v>
      </c>
      <c r="AC18" s="172" t="str">
        <f t="shared" si="46"/>
        <v>-</v>
      </c>
      <c r="AD18" s="173" t="str">
        <f t="shared" si="47"/>
        <v>-</v>
      </c>
      <c r="AF18" s="293"/>
    </row>
    <row r="19" spans="1:32" ht="15" customHeight="1" x14ac:dyDescent="0.25">
      <c r="A19" s="518"/>
      <c r="B19" s="520"/>
      <c r="C19" s="296" t="s">
        <v>1370</v>
      </c>
      <c r="D19" s="297"/>
      <c r="F19" s="188"/>
      <c r="G19" s="260" t="str">
        <f t="shared" si="35"/>
        <v>-</v>
      </c>
      <c r="H19" s="188"/>
      <c r="I19" s="188"/>
      <c r="J19" s="188"/>
      <c r="K19" s="188"/>
      <c r="L19" s="188"/>
      <c r="M19" s="188"/>
      <c r="O19" s="298"/>
      <c r="P19" s="210">
        <f t="shared" si="48"/>
        <v>0</v>
      </c>
      <c r="R19" s="171">
        <f t="shared" si="36"/>
        <v>0</v>
      </c>
      <c r="S19" s="171">
        <f t="shared" si="37"/>
        <v>0</v>
      </c>
      <c r="T19" s="171">
        <f t="shared" si="38"/>
        <v>0</v>
      </c>
      <c r="U19" s="171">
        <f t="shared" si="39"/>
        <v>0</v>
      </c>
      <c r="V19" s="171">
        <f t="shared" si="40"/>
        <v>0</v>
      </c>
      <c r="W19" s="171">
        <f t="shared" si="41"/>
        <v>0</v>
      </c>
      <c r="Y19" s="172" t="str">
        <f t="shared" si="42"/>
        <v>-</v>
      </c>
      <c r="Z19" s="172" t="str">
        <f t="shared" si="43"/>
        <v>-</v>
      </c>
      <c r="AA19" s="172" t="str">
        <f t="shared" si="44"/>
        <v>-</v>
      </c>
      <c r="AB19" s="172" t="str">
        <f t="shared" si="45"/>
        <v>-</v>
      </c>
      <c r="AC19" s="172" t="str">
        <f t="shared" si="46"/>
        <v>-</v>
      </c>
      <c r="AD19" s="173" t="str">
        <f t="shared" si="47"/>
        <v>-</v>
      </c>
      <c r="AF19" s="293"/>
    </row>
    <row r="20" spans="1:32" ht="15" customHeight="1" x14ac:dyDescent="0.25">
      <c r="A20" s="518"/>
      <c r="B20" s="521" t="s">
        <v>1579</v>
      </c>
      <c r="C20" s="299" t="s">
        <v>1955</v>
      </c>
      <c r="D20" s="300" t="s">
        <v>1871</v>
      </c>
      <c r="F20" s="188"/>
      <c r="G20" s="260" t="str">
        <f t="shared" si="35"/>
        <v>-</v>
      </c>
      <c r="H20" s="188"/>
      <c r="I20" s="188"/>
      <c r="J20" s="188"/>
      <c r="K20" s="188"/>
      <c r="L20" s="188"/>
      <c r="M20" s="188"/>
      <c r="O20" s="298"/>
      <c r="P20" s="210">
        <f t="shared" si="48"/>
        <v>0</v>
      </c>
      <c r="R20" s="171">
        <f t="shared" si="36"/>
        <v>0</v>
      </c>
      <c r="S20" s="171">
        <f t="shared" si="37"/>
        <v>0</v>
      </c>
      <c r="T20" s="171">
        <f t="shared" si="38"/>
        <v>0</v>
      </c>
      <c r="U20" s="171">
        <f t="shared" si="39"/>
        <v>0</v>
      </c>
      <c r="V20" s="171">
        <f t="shared" si="40"/>
        <v>0</v>
      </c>
      <c r="W20" s="171">
        <f t="shared" si="41"/>
        <v>0</v>
      </c>
      <c r="Y20" s="172" t="str">
        <f t="shared" si="42"/>
        <v>-</v>
      </c>
      <c r="Z20" s="172" t="str">
        <f t="shared" si="43"/>
        <v>-</v>
      </c>
      <c r="AA20" s="172" t="str">
        <f t="shared" si="44"/>
        <v>-</v>
      </c>
      <c r="AB20" s="172" t="str">
        <f t="shared" si="45"/>
        <v>-</v>
      </c>
      <c r="AC20" s="172" t="str">
        <f t="shared" si="46"/>
        <v>-</v>
      </c>
      <c r="AD20" s="173" t="str">
        <f t="shared" si="47"/>
        <v>-</v>
      </c>
      <c r="AF20" s="293"/>
    </row>
    <row r="21" spans="1:32" x14ac:dyDescent="0.25">
      <c r="A21" s="518"/>
      <c r="B21" s="521"/>
      <c r="C21" s="299" t="s">
        <v>1940</v>
      </c>
      <c r="D21" s="300"/>
      <c r="F21" s="188"/>
      <c r="G21" s="260" t="str">
        <f t="shared" si="35"/>
        <v>-</v>
      </c>
      <c r="H21" s="188"/>
      <c r="I21" s="188"/>
      <c r="J21" s="188"/>
      <c r="K21" s="188"/>
      <c r="L21" s="188"/>
      <c r="M21" s="188"/>
      <c r="O21" s="298"/>
      <c r="P21" s="210">
        <f t="shared" si="48"/>
        <v>0</v>
      </c>
      <c r="R21" s="171">
        <f t="shared" si="36"/>
        <v>0</v>
      </c>
      <c r="S21" s="171">
        <f t="shared" si="37"/>
        <v>0</v>
      </c>
      <c r="T21" s="171">
        <f t="shared" si="38"/>
        <v>0</v>
      </c>
      <c r="U21" s="171">
        <f t="shared" si="39"/>
        <v>0</v>
      </c>
      <c r="V21" s="171">
        <f t="shared" si="40"/>
        <v>0</v>
      </c>
      <c r="W21" s="171">
        <f t="shared" si="41"/>
        <v>0</v>
      </c>
      <c r="Y21" s="172" t="str">
        <f t="shared" si="42"/>
        <v>-</v>
      </c>
      <c r="Z21" s="172" t="str">
        <f t="shared" si="43"/>
        <v>-</v>
      </c>
      <c r="AA21" s="172" t="str">
        <f t="shared" si="44"/>
        <v>-</v>
      </c>
      <c r="AB21" s="172" t="str">
        <f t="shared" si="45"/>
        <v>-</v>
      </c>
      <c r="AC21" s="172" t="str">
        <f t="shared" si="46"/>
        <v>-</v>
      </c>
      <c r="AD21" s="173" t="str">
        <f t="shared" si="47"/>
        <v>-</v>
      </c>
      <c r="AF21" s="293"/>
    </row>
    <row r="22" spans="1:32" x14ac:dyDescent="0.25">
      <c r="A22" s="518"/>
      <c r="B22" s="521"/>
      <c r="C22" s="299" t="s">
        <v>1389</v>
      </c>
      <c r="D22" s="300" t="s">
        <v>1872</v>
      </c>
      <c r="F22" s="188"/>
      <c r="G22" s="260" t="str">
        <f t="shared" si="35"/>
        <v>-</v>
      </c>
      <c r="H22" s="188"/>
      <c r="I22" s="188"/>
      <c r="J22" s="188"/>
      <c r="K22" s="188"/>
      <c r="L22" s="188"/>
      <c r="M22" s="188"/>
      <c r="O22" s="298"/>
      <c r="P22" s="210">
        <f t="shared" si="48"/>
        <v>0</v>
      </c>
      <c r="R22" s="171">
        <f t="shared" si="36"/>
        <v>0</v>
      </c>
      <c r="S22" s="171">
        <f t="shared" si="37"/>
        <v>0</v>
      </c>
      <c r="T22" s="171">
        <f t="shared" si="38"/>
        <v>0</v>
      </c>
      <c r="U22" s="171">
        <f t="shared" si="39"/>
        <v>0</v>
      </c>
      <c r="V22" s="171">
        <f t="shared" si="40"/>
        <v>0</v>
      </c>
      <c r="W22" s="171">
        <f t="shared" si="41"/>
        <v>0</v>
      </c>
      <c r="Y22" s="172" t="str">
        <f t="shared" si="42"/>
        <v>-</v>
      </c>
      <c r="Z22" s="172" t="str">
        <f t="shared" si="43"/>
        <v>-</v>
      </c>
      <c r="AA22" s="172" t="str">
        <f t="shared" si="44"/>
        <v>-</v>
      </c>
      <c r="AB22" s="172" t="str">
        <f t="shared" si="45"/>
        <v>-</v>
      </c>
      <c r="AC22" s="172" t="str">
        <f t="shared" si="46"/>
        <v>-</v>
      </c>
      <c r="AD22" s="173" t="str">
        <f t="shared" si="47"/>
        <v>-</v>
      </c>
      <c r="AF22" s="293"/>
    </row>
    <row r="23" spans="1:32" x14ac:dyDescent="0.25">
      <c r="A23" s="518"/>
      <c r="B23" s="521"/>
      <c r="C23" s="299" t="s">
        <v>1372</v>
      </c>
      <c r="D23" s="300" t="s">
        <v>1872</v>
      </c>
      <c r="F23" s="188"/>
      <c r="G23" s="260" t="str">
        <f t="shared" si="35"/>
        <v>-</v>
      </c>
      <c r="H23" s="188"/>
      <c r="I23" s="188"/>
      <c r="J23" s="188"/>
      <c r="K23" s="188"/>
      <c r="L23" s="188"/>
      <c r="M23" s="188"/>
      <c r="O23" s="298"/>
      <c r="P23" s="210">
        <f t="shared" si="48"/>
        <v>0</v>
      </c>
      <c r="R23" s="171">
        <f t="shared" si="36"/>
        <v>0</v>
      </c>
      <c r="S23" s="171">
        <f t="shared" si="37"/>
        <v>0</v>
      </c>
      <c r="T23" s="171">
        <f t="shared" si="38"/>
        <v>0</v>
      </c>
      <c r="U23" s="171">
        <f t="shared" si="39"/>
        <v>0</v>
      </c>
      <c r="V23" s="171">
        <f t="shared" si="40"/>
        <v>0</v>
      </c>
      <c r="W23" s="171">
        <f t="shared" si="41"/>
        <v>0</v>
      </c>
      <c r="Y23" s="172" t="str">
        <f t="shared" si="42"/>
        <v>-</v>
      </c>
      <c r="Z23" s="172" t="str">
        <f t="shared" si="43"/>
        <v>-</v>
      </c>
      <c r="AA23" s="172" t="str">
        <f t="shared" si="44"/>
        <v>-</v>
      </c>
      <c r="AB23" s="172" t="str">
        <f t="shared" si="45"/>
        <v>-</v>
      </c>
      <c r="AC23" s="172" t="str">
        <f t="shared" si="46"/>
        <v>-</v>
      </c>
      <c r="AD23" s="173" t="str">
        <f t="shared" si="47"/>
        <v>-</v>
      </c>
      <c r="AF23" s="293"/>
    </row>
    <row r="24" spans="1:32" x14ac:dyDescent="0.25">
      <c r="A24" s="518"/>
      <c r="B24" s="521"/>
      <c r="C24" s="299" t="s">
        <v>1373</v>
      </c>
      <c r="D24" s="300" t="s">
        <v>1872</v>
      </c>
      <c r="F24" s="188"/>
      <c r="G24" s="260" t="str">
        <f t="shared" si="35"/>
        <v>-</v>
      </c>
      <c r="H24" s="188"/>
      <c r="I24" s="188"/>
      <c r="J24" s="188"/>
      <c r="K24" s="188"/>
      <c r="L24" s="188"/>
      <c r="M24" s="188"/>
      <c r="O24" s="298"/>
      <c r="P24" s="210">
        <f t="shared" si="48"/>
        <v>0</v>
      </c>
      <c r="R24" s="171">
        <f t="shared" si="36"/>
        <v>0</v>
      </c>
      <c r="S24" s="171">
        <f t="shared" si="37"/>
        <v>0</v>
      </c>
      <c r="T24" s="171">
        <f t="shared" si="38"/>
        <v>0</v>
      </c>
      <c r="U24" s="171">
        <f t="shared" si="39"/>
        <v>0</v>
      </c>
      <c r="V24" s="171">
        <f t="shared" si="40"/>
        <v>0</v>
      </c>
      <c r="W24" s="171">
        <f t="shared" si="41"/>
        <v>0</v>
      </c>
      <c r="Y24" s="172" t="str">
        <f t="shared" si="42"/>
        <v>-</v>
      </c>
      <c r="Z24" s="172" t="str">
        <f t="shared" si="43"/>
        <v>-</v>
      </c>
      <c r="AA24" s="172" t="str">
        <f t="shared" si="44"/>
        <v>-</v>
      </c>
      <c r="AB24" s="172" t="str">
        <f t="shared" si="45"/>
        <v>-</v>
      </c>
      <c r="AC24" s="172" t="str">
        <f t="shared" si="46"/>
        <v>-</v>
      </c>
      <c r="AD24" s="173" t="str">
        <f t="shared" si="47"/>
        <v>-</v>
      </c>
      <c r="AF24" s="293"/>
    </row>
    <row r="25" spans="1:32" x14ac:dyDescent="0.25">
      <c r="A25" s="518"/>
      <c r="B25" s="521"/>
      <c r="C25" s="299" t="s">
        <v>1956</v>
      </c>
      <c r="D25" s="300" t="s">
        <v>1871</v>
      </c>
      <c r="F25" s="188"/>
      <c r="G25" s="260" t="str">
        <f t="shared" si="35"/>
        <v>-</v>
      </c>
      <c r="H25" s="188"/>
      <c r="I25" s="188"/>
      <c r="J25" s="188"/>
      <c r="K25" s="188"/>
      <c r="L25" s="188"/>
      <c r="M25" s="188"/>
      <c r="O25" s="298"/>
      <c r="P25" s="210">
        <f t="shared" si="48"/>
        <v>0</v>
      </c>
      <c r="R25" s="171">
        <f t="shared" si="36"/>
        <v>0</v>
      </c>
      <c r="S25" s="171">
        <f t="shared" si="37"/>
        <v>0</v>
      </c>
      <c r="T25" s="171">
        <f t="shared" si="38"/>
        <v>0</v>
      </c>
      <c r="U25" s="171">
        <f t="shared" si="39"/>
        <v>0</v>
      </c>
      <c r="V25" s="171">
        <f t="shared" si="40"/>
        <v>0</v>
      </c>
      <c r="W25" s="171">
        <f t="shared" si="41"/>
        <v>0</v>
      </c>
      <c r="Y25" s="172" t="str">
        <f t="shared" si="42"/>
        <v>-</v>
      </c>
      <c r="Z25" s="172" t="str">
        <f t="shared" si="43"/>
        <v>-</v>
      </c>
      <c r="AA25" s="172" t="str">
        <f t="shared" si="44"/>
        <v>-</v>
      </c>
      <c r="AB25" s="172" t="str">
        <f t="shared" si="45"/>
        <v>-</v>
      </c>
      <c r="AC25" s="172" t="str">
        <f t="shared" si="46"/>
        <v>-</v>
      </c>
      <c r="AD25" s="173" t="str">
        <f t="shared" si="47"/>
        <v>-</v>
      </c>
      <c r="AF25" s="293"/>
    </row>
    <row r="26" spans="1:32" x14ac:dyDescent="0.25">
      <c r="A26" s="518"/>
      <c r="B26" s="521"/>
      <c r="C26" s="299" t="s">
        <v>1954</v>
      </c>
      <c r="D26" s="300" t="s">
        <v>1871</v>
      </c>
      <c r="F26" s="188"/>
      <c r="G26" s="260" t="str">
        <f t="shared" si="35"/>
        <v>-</v>
      </c>
      <c r="H26" s="188"/>
      <c r="I26" s="188"/>
      <c r="J26" s="188"/>
      <c r="K26" s="188"/>
      <c r="L26" s="188"/>
      <c r="M26" s="188"/>
      <c r="O26" s="298"/>
      <c r="P26" s="210">
        <f t="shared" si="48"/>
        <v>0</v>
      </c>
      <c r="R26" s="171">
        <f t="shared" si="36"/>
        <v>0</v>
      </c>
      <c r="S26" s="171">
        <f t="shared" si="37"/>
        <v>0</v>
      </c>
      <c r="T26" s="171">
        <f t="shared" si="38"/>
        <v>0</v>
      </c>
      <c r="U26" s="171">
        <f t="shared" si="39"/>
        <v>0</v>
      </c>
      <c r="V26" s="171">
        <f t="shared" si="40"/>
        <v>0</v>
      </c>
      <c r="W26" s="171">
        <f t="shared" si="41"/>
        <v>0</v>
      </c>
      <c r="Y26" s="172" t="str">
        <f t="shared" si="42"/>
        <v>-</v>
      </c>
      <c r="Z26" s="172" t="str">
        <f t="shared" si="43"/>
        <v>-</v>
      </c>
      <c r="AA26" s="172" t="str">
        <f t="shared" si="44"/>
        <v>-</v>
      </c>
      <c r="AB26" s="172" t="str">
        <f t="shared" si="45"/>
        <v>-</v>
      </c>
      <c r="AC26" s="172" t="str">
        <f t="shared" si="46"/>
        <v>-</v>
      </c>
      <c r="AD26" s="173" t="str">
        <f t="shared" si="47"/>
        <v>-</v>
      </c>
      <c r="AF26" s="293"/>
    </row>
    <row r="27" spans="1:32" s="42" customFormat="1" x14ac:dyDescent="0.25">
      <c r="A27" s="518"/>
      <c r="B27" s="521"/>
      <c r="C27" s="299" t="s">
        <v>1390</v>
      </c>
      <c r="D27" s="300" t="s">
        <v>1872</v>
      </c>
      <c r="E27" s="236"/>
      <c r="F27" s="188"/>
      <c r="G27" s="260" t="str">
        <f t="shared" si="35"/>
        <v>-</v>
      </c>
      <c r="H27" s="188"/>
      <c r="I27" s="188"/>
      <c r="J27" s="188"/>
      <c r="K27" s="188"/>
      <c r="L27" s="188"/>
      <c r="M27" s="188"/>
      <c r="N27" s="41"/>
      <c r="O27" s="298"/>
      <c r="P27" s="210">
        <f t="shared" si="48"/>
        <v>0</v>
      </c>
      <c r="Q27" s="48"/>
      <c r="R27" s="171">
        <f t="shared" si="36"/>
        <v>0</v>
      </c>
      <c r="S27" s="171">
        <f t="shared" si="37"/>
        <v>0</v>
      </c>
      <c r="T27" s="171">
        <f t="shared" si="38"/>
        <v>0</v>
      </c>
      <c r="U27" s="171">
        <f t="shared" si="39"/>
        <v>0</v>
      </c>
      <c r="V27" s="171">
        <f t="shared" si="40"/>
        <v>0</v>
      </c>
      <c r="W27" s="171">
        <f t="shared" si="41"/>
        <v>0</v>
      </c>
      <c r="X27" s="41"/>
      <c r="Y27" s="172" t="str">
        <f t="shared" si="42"/>
        <v>-</v>
      </c>
      <c r="Z27" s="172" t="str">
        <f t="shared" si="43"/>
        <v>-</v>
      </c>
      <c r="AA27" s="172" t="str">
        <f t="shared" si="44"/>
        <v>-</v>
      </c>
      <c r="AB27" s="172" t="str">
        <f t="shared" si="45"/>
        <v>-</v>
      </c>
      <c r="AC27" s="172" t="str">
        <f t="shared" si="46"/>
        <v>-</v>
      </c>
      <c r="AD27" s="173" t="str">
        <f t="shared" si="47"/>
        <v>-</v>
      </c>
      <c r="AE27" s="48"/>
      <c r="AF27" s="293"/>
    </row>
    <row r="28" spans="1:32" ht="15" customHeight="1" x14ac:dyDescent="0.25">
      <c r="A28" s="518"/>
      <c r="B28" s="521"/>
      <c r="C28" s="299" t="s">
        <v>1391</v>
      </c>
      <c r="D28" s="300" t="s">
        <v>1872</v>
      </c>
      <c r="F28" s="188"/>
      <c r="G28" s="260" t="str">
        <f t="shared" si="35"/>
        <v>-</v>
      </c>
      <c r="H28" s="188"/>
      <c r="I28" s="188"/>
      <c r="J28" s="188"/>
      <c r="K28" s="188"/>
      <c r="L28" s="188"/>
      <c r="M28" s="188"/>
      <c r="O28" s="298"/>
      <c r="P28" s="210">
        <f t="shared" si="48"/>
        <v>0</v>
      </c>
      <c r="R28" s="171">
        <f t="shared" si="36"/>
        <v>0</v>
      </c>
      <c r="S28" s="171">
        <f t="shared" si="37"/>
        <v>0</v>
      </c>
      <c r="T28" s="171">
        <f t="shared" si="38"/>
        <v>0</v>
      </c>
      <c r="U28" s="171">
        <f t="shared" si="39"/>
        <v>0</v>
      </c>
      <c r="V28" s="171">
        <f t="shared" si="40"/>
        <v>0</v>
      </c>
      <c r="W28" s="171">
        <f t="shared" si="41"/>
        <v>0</v>
      </c>
      <c r="Y28" s="172" t="str">
        <f t="shared" si="42"/>
        <v>-</v>
      </c>
      <c r="Z28" s="172" t="str">
        <f t="shared" si="43"/>
        <v>-</v>
      </c>
      <c r="AA28" s="172" t="str">
        <f t="shared" si="44"/>
        <v>-</v>
      </c>
      <c r="AB28" s="172" t="str">
        <f t="shared" si="45"/>
        <v>-</v>
      </c>
      <c r="AC28" s="172" t="str">
        <f t="shared" si="46"/>
        <v>-</v>
      </c>
      <c r="AD28" s="173" t="str">
        <f t="shared" si="47"/>
        <v>-</v>
      </c>
      <c r="AF28" s="293"/>
    </row>
    <row r="29" spans="1:32" x14ac:dyDescent="0.25">
      <c r="A29" s="518"/>
      <c r="B29" s="521"/>
      <c r="C29" s="299" t="s">
        <v>1957</v>
      </c>
      <c r="D29" s="300" t="s">
        <v>1872</v>
      </c>
      <c r="F29" s="188"/>
      <c r="G29" s="260" t="str">
        <f t="shared" si="35"/>
        <v>-</v>
      </c>
      <c r="H29" s="188"/>
      <c r="I29" s="188"/>
      <c r="J29" s="188"/>
      <c r="K29" s="188"/>
      <c r="L29" s="188"/>
      <c r="M29" s="188"/>
      <c r="O29" s="298"/>
      <c r="P29" s="210">
        <f t="shared" si="48"/>
        <v>0</v>
      </c>
      <c r="R29" s="171">
        <f t="shared" si="36"/>
        <v>0</v>
      </c>
      <c r="S29" s="171">
        <f t="shared" si="37"/>
        <v>0</v>
      </c>
      <c r="T29" s="171">
        <f t="shared" si="38"/>
        <v>0</v>
      </c>
      <c r="U29" s="171">
        <f t="shared" si="39"/>
        <v>0</v>
      </c>
      <c r="V29" s="171">
        <f t="shared" si="40"/>
        <v>0</v>
      </c>
      <c r="W29" s="171">
        <f t="shared" si="41"/>
        <v>0</v>
      </c>
      <c r="Y29" s="172" t="str">
        <f t="shared" si="42"/>
        <v>-</v>
      </c>
      <c r="Z29" s="172" t="str">
        <f t="shared" si="43"/>
        <v>-</v>
      </c>
      <c r="AA29" s="172" t="str">
        <f t="shared" si="44"/>
        <v>-</v>
      </c>
      <c r="AB29" s="172" t="str">
        <f t="shared" si="45"/>
        <v>-</v>
      </c>
      <c r="AC29" s="172" t="str">
        <f t="shared" si="46"/>
        <v>-</v>
      </c>
      <c r="AD29" s="173" t="str">
        <f t="shared" si="47"/>
        <v>-</v>
      </c>
      <c r="AF29" s="293"/>
    </row>
    <row r="30" spans="1:32" x14ac:dyDescent="0.25">
      <c r="A30" s="518"/>
      <c r="B30" s="521"/>
      <c r="C30" s="299" t="s">
        <v>1374</v>
      </c>
      <c r="D30" s="300" t="s">
        <v>1872</v>
      </c>
      <c r="F30" s="188"/>
      <c r="G30" s="260" t="str">
        <f t="shared" si="35"/>
        <v>-</v>
      </c>
      <c r="H30" s="188"/>
      <c r="I30" s="188"/>
      <c r="J30" s="188"/>
      <c r="K30" s="188"/>
      <c r="L30" s="188"/>
      <c r="M30" s="188"/>
      <c r="O30" s="298"/>
      <c r="P30" s="210">
        <f t="shared" si="48"/>
        <v>0</v>
      </c>
      <c r="R30" s="171">
        <f t="shared" si="36"/>
        <v>0</v>
      </c>
      <c r="S30" s="171">
        <f t="shared" si="37"/>
        <v>0</v>
      </c>
      <c r="T30" s="171">
        <f t="shared" si="38"/>
        <v>0</v>
      </c>
      <c r="U30" s="171">
        <f t="shared" si="39"/>
        <v>0</v>
      </c>
      <c r="V30" s="171">
        <f t="shared" si="40"/>
        <v>0</v>
      </c>
      <c r="W30" s="171">
        <f t="shared" si="41"/>
        <v>0</v>
      </c>
      <c r="Y30" s="172" t="str">
        <f t="shared" si="42"/>
        <v>-</v>
      </c>
      <c r="Z30" s="172" t="str">
        <f t="shared" si="43"/>
        <v>-</v>
      </c>
      <c r="AA30" s="172" t="str">
        <f t="shared" si="44"/>
        <v>-</v>
      </c>
      <c r="AB30" s="172" t="str">
        <f t="shared" si="45"/>
        <v>-</v>
      </c>
      <c r="AC30" s="172" t="str">
        <f t="shared" si="46"/>
        <v>-</v>
      </c>
      <c r="AD30" s="173" t="str">
        <f t="shared" si="47"/>
        <v>-</v>
      </c>
      <c r="AF30" s="293"/>
    </row>
    <row r="31" spans="1:32" x14ac:dyDescent="0.25">
      <c r="A31" s="518"/>
      <c r="B31" s="521"/>
      <c r="C31" s="299" t="s">
        <v>1375</v>
      </c>
      <c r="D31" s="300" t="s">
        <v>1871</v>
      </c>
      <c r="F31" s="188"/>
      <c r="G31" s="260" t="str">
        <f t="shared" si="35"/>
        <v>-</v>
      </c>
      <c r="H31" s="188"/>
      <c r="I31" s="188"/>
      <c r="J31" s="188"/>
      <c r="K31" s="188"/>
      <c r="L31" s="188"/>
      <c r="M31" s="188"/>
      <c r="O31" s="298"/>
      <c r="P31" s="210">
        <f t="shared" si="48"/>
        <v>0</v>
      </c>
      <c r="R31" s="171">
        <f t="shared" si="36"/>
        <v>0</v>
      </c>
      <c r="S31" s="171">
        <f t="shared" si="37"/>
        <v>0</v>
      </c>
      <c r="T31" s="171">
        <f t="shared" si="38"/>
        <v>0</v>
      </c>
      <c r="U31" s="171">
        <f t="shared" si="39"/>
        <v>0</v>
      </c>
      <c r="V31" s="171">
        <f t="shared" si="40"/>
        <v>0</v>
      </c>
      <c r="W31" s="171">
        <f t="shared" si="41"/>
        <v>0</v>
      </c>
      <c r="Y31" s="172" t="str">
        <f t="shared" si="42"/>
        <v>-</v>
      </c>
      <c r="Z31" s="172" t="str">
        <f t="shared" si="43"/>
        <v>-</v>
      </c>
      <c r="AA31" s="172" t="str">
        <f t="shared" si="44"/>
        <v>-</v>
      </c>
      <c r="AB31" s="172" t="str">
        <f t="shared" si="45"/>
        <v>-</v>
      </c>
      <c r="AC31" s="172" t="str">
        <f t="shared" si="46"/>
        <v>-</v>
      </c>
      <c r="AD31" s="173" t="str">
        <f t="shared" si="47"/>
        <v>-</v>
      </c>
      <c r="AF31" s="293"/>
    </row>
    <row r="32" spans="1:32" x14ac:dyDescent="0.25">
      <c r="A32" s="518"/>
      <c r="B32" s="521"/>
      <c r="C32" s="299" t="s">
        <v>1376</v>
      </c>
      <c r="D32" s="300" t="s">
        <v>1871</v>
      </c>
      <c r="F32" s="188"/>
      <c r="G32" s="260" t="str">
        <f t="shared" si="35"/>
        <v>-</v>
      </c>
      <c r="H32" s="188"/>
      <c r="I32" s="188"/>
      <c r="J32" s="188"/>
      <c r="K32" s="188"/>
      <c r="L32" s="188"/>
      <c r="M32" s="188"/>
      <c r="O32" s="298"/>
      <c r="P32" s="210">
        <f t="shared" si="48"/>
        <v>0</v>
      </c>
      <c r="R32" s="171">
        <f t="shared" si="36"/>
        <v>0</v>
      </c>
      <c r="S32" s="171">
        <f t="shared" si="37"/>
        <v>0</v>
      </c>
      <c r="T32" s="171">
        <f t="shared" si="38"/>
        <v>0</v>
      </c>
      <c r="U32" s="171">
        <f t="shared" si="39"/>
        <v>0</v>
      </c>
      <c r="V32" s="171">
        <f t="shared" si="40"/>
        <v>0</v>
      </c>
      <c r="W32" s="171">
        <f t="shared" si="41"/>
        <v>0</v>
      </c>
      <c r="Y32" s="172" t="str">
        <f t="shared" si="42"/>
        <v>-</v>
      </c>
      <c r="Z32" s="172" t="str">
        <f t="shared" si="43"/>
        <v>-</v>
      </c>
      <c r="AA32" s="172" t="str">
        <f t="shared" si="44"/>
        <v>-</v>
      </c>
      <c r="AB32" s="172" t="str">
        <f t="shared" si="45"/>
        <v>-</v>
      </c>
      <c r="AC32" s="172" t="str">
        <f t="shared" si="46"/>
        <v>-</v>
      </c>
      <c r="AD32" s="173" t="str">
        <f t="shared" si="47"/>
        <v>-</v>
      </c>
      <c r="AF32" s="293"/>
    </row>
    <row r="33" spans="1:32" x14ac:dyDescent="0.25">
      <c r="A33" s="518"/>
      <c r="B33" s="521"/>
      <c r="C33" s="299" t="s">
        <v>1392</v>
      </c>
      <c r="D33" s="300" t="s">
        <v>1871</v>
      </c>
      <c r="F33" s="188"/>
      <c r="G33" s="260" t="str">
        <f t="shared" si="35"/>
        <v>-</v>
      </c>
      <c r="H33" s="188"/>
      <c r="I33" s="188"/>
      <c r="J33" s="188"/>
      <c r="K33" s="188"/>
      <c r="L33" s="188"/>
      <c r="M33" s="188"/>
      <c r="O33" s="298"/>
      <c r="P33" s="210">
        <f t="shared" si="48"/>
        <v>0</v>
      </c>
      <c r="R33" s="171">
        <f t="shared" si="36"/>
        <v>0</v>
      </c>
      <c r="S33" s="171">
        <f t="shared" si="37"/>
        <v>0</v>
      </c>
      <c r="T33" s="171">
        <f t="shared" si="38"/>
        <v>0</v>
      </c>
      <c r="U33" s="171">
        <f t="shared" si="39"/>
        <v>0</v>
      </c>
      <c r="V33" s="171">
        <f t="shared" si="40"/>
        <v>0</v>
      </c>
      <c r="W33" s="171">
        <f t="shared" si="41"/>
        <v>0</v>
      </c>
      <c r="Y33" s="172" t="str">
        <f t="shared" si="42"/>
        <v>-</v>
      </c>
      <c r="Z33" s="172" t="str">
        <f t="shared" si="43"/>
        <v>-</v>
      </c>
      <c r="AA33" s="172" t="str">
        <f t="shared" si="44"/>
        <v>-</v>
      </c>
      <c r="AB33" s="172" t="str">
        <f t="shared" si="45"/>
        <v>-</v>
      </c>
      <c r="AC33" s="172" t="str">
        <f t="shared" si="46"/>
        <v>-</v>
      </c>
      <c r="AD33" s="173" t="str">
        <f t="shared" si="47"/>
        <v>-</v>
      </c>
      <c r="AF33" s="293"/>
    </row>
    <row r="34" spans="1:32" x14ac:dyDescent="0.25">
      <c r="A34" s="518"/>
      <c r="B34" s="521"/>
      <c r="C34" s="299" t="s">
        <v>1395</v>
      </c>
      <c r="D34" s="300" t="s">
        <v>1871</v>
      </c>
      <c r="F34" s="188"/>
      <c r="G34" s="260" t="str">
        <f t="shared" si="35"/>
        <v>-</v>
      </c>
      <c r="H34" s="188"/>
      <c r="I34" s="188"/>
      <c r="J34" s="188"/>
      <c r="K34" s="188"/>
      <c r="L34" s="188"/>
      <c r="M34" s="188"/>
      <c r="O34" s="298"/>
      <c r="P34" s="210">
        <f t="shared" si="48"/>
        <v>0</v>
      </c>
      <c r="R34" s="171">
        <f t="shared" si="36"/>
        <v>0</v>
      </c>
      <c r="S34" s="171">
        <f t="shared" si="37"/>
        <v>0</v>
      </c>
      <c r="T34" s="171">
        <f t="shared" si="38"/>
        <v>0</v>
      </c>
      <c r="U34" s="171">
        <f t="shared" si="39"/>
        <v>0</v>
      </c>
      <c r="V34" s="171">
        <f t="shared" si="40"/>
        <v>0</v>
      </c>
      <c r="W34" s="171">
        <f t="shared" si="41"/>
        <v>0</v>
      </c>
      <c r="Y34" s="172" t="str">
        <f t="shared" si="42"/>
        <v>-</v>
      </c>
      <c r="Z34" s="172" t="str">
        <f t="shared" si="43"/>
        <v>-</v>
      </c>
      <c r="AA34" s="172" t="str">
        <f t="shared" si="44"/>
        <v>-</v>
      </c>
      <c r="AB34" s="172" t="str">
        <f t="shared" si="45"/>
        <v>-</v>
      </c>
      <c r="AC34" s="172" t="str">
        <f t="shared" si="46"/>
        <v>-</v>
      </c>
      <c r="AD34" s="173" t="str">
        <f t="shared" si="47"/>
        <v>-</v>
      </c>
      <c r="AF34" s="293"/>
    </row>
    <row r="35" spans="1:32" x14ac:dyDescent="0.25">
      <c r="A35" s="518"/>
      <c r="B35" s="521"/>
      <c r="C35" s="299" t="s">
        <v>1396</v>
      </c>
      <c r="D35" s="300" t="s">
        <v>1872</v>
      </c>
      <c r="F35" s="188"/>
      <c r="G35" s="260" t="str">
        <f t="shared" si="35"/>
        <v>-</v>
      </c>
      <c r="H35" s="188"/>
      <c r="I35" s="188"/>
      <c r="J35" s="188"/>
      <c r="K35" s="188"/>
      <c r="L35" s="188"/>
      <c r="M35" s="188"/>
      <c r="O35" s="298"/>
      <c r="P35" s="210">
        <f t="shared" si="48"/>
        <v>0</v>
      </c>
      <c r="R35" s="171">
        <f t="shared" si="36"/>
        <v>0</v>
      </c>
      <c r="S35" s="171">
        <f t="shared" si="37"/>
        <v>0</v>
      </c>
      <c r="T35" s="171">
        <f t="shared" si="38"/>
        <v>0</v>
      </c>
      <c r="U35" s="171">
        <f t="shared" si="39"/>
        <v>0</v>
      </c>
      <c r="V35" s="171">
        <f t="shared" si="40"/>
        <v>0</v>
      </c>
      <c r="W35" s="171">
        <f t="shared" si="41"/>
        <v>0</v>
      </c>
      <c r="Y35" s="172" t="str">
        <f t="shared" si="42"/>
        <v>-</v>
      </c>
      <c r="Z35" s="172" t="str">
        <f t="shared" si="43"/>
        <v>-</v>
      </c>
      <c r="AA35" s="172" t="str">
        <f t="shared" si="44"/>
        <v>-</v>
      </c>
      <c r="AB35" s="172" t="str">
        <f t="shared" si="45"/>
        <v>-</v>
      </c>
      <c r="AC35" s="172" t="str">
        <f t="shared" si="46"/>
        <v>-</v>
      </c>
      <c r="AD35" s="173" t="str">
        <f t="shared" si="47"/>
        <v>-</v>
      </c>
      <c r="AF35" s="293"/>
    </row>
    <row r="36" spans="1:32" x14ac:dyDescent="0.25">
      <c r="A36" s="518"/>
      <c r="B36" s="522" t="s">
        <v>1365</v>
      </c>
      <c r="C36" s="301" t="s">
        <v>1393</v>
      </c>
      <c r="D36" s="302" t="s">
        <v>1873</v>
      </c>
      <c r="F36" s="188"/>
      <c r="G36" s="260" t="str">
        <f t="shared" si="35"/>
        <v>-</v>
      </c>
      <c r="H36" s="188"/>
      <c r="I36" s="188"/>
      <c r="J36" s="188"/>
      <c r="K36" s="188"/>
      <c r="L36" s="188"/>
      <c r="M36" s="188"/>
      <c r="O36" s="298"/>
      <c r="P36" s="210">
        <f t="shared" si="48"/>
        <v>0</v>
      </c>
      <c r="R36" s="171">
        <f t="shared" si="36"/>
        <v>0</v>
      </c>
      <c r="S36" s="171">
        <f t="shared" si="37"/>
        <v>0</v>
      </c>
      <c r="T36" s="171">
        <f t="shared" si="38"/>
        <v>0</v>
      </c>
      <c r="U36" s="171">
        <f t="shared" si="39"/>
        <v>0</v>
      </c>
      <c r="V36" s="171">
        <f t="shared" si="40"/>
        <v>0</v>
      </c>
      <c r="W36" s="171">
        <f t="shared" si="41"/>
        <v>0</v>
      </c>
      <c r="Y36" s="172" t="str">
        <f t="shared" si="42"/>
        <v>-</v>
      </c>
      <c r="Z36" s="172" t="str">
        <f t="shared" si="43"/>
        <v>-</v>
      </c>
      <c r="AA36" s="172" t="str">
        <f t="shared" si="44"/>
        <v>-</v>
      </c>
      <c r="AB36" s="172" t="str">
        <f t="shared" si="45"/>
        <v>-</v>
      </c>
      <c r="AC36" s="172" t="str">
        <f t="shared" si="46"/>
        <v>-</v>
      </c>
      <c r="AD36" s="173" t="str">
        <f t="shared" si="47"/>
        <v>-</v>
      </c>
      <c r="AF36" s="293"/>
    </row>
    <row r="37" spans="1:32" x14ac:dyDescent="0.25">
      <c r="A37" s="518"/>
      <c r="B37" s="522"/>
      <c r="C37" s="301" t="s">
        <v>1581</v>
      </c>
      <c r="D37" s="302" t="s">
        <v>1873</v>
      </c>
      <c r="F37" s="188"/>
      <c r="G37" s="260" t="str">
        <f t="shared" si="35"/>
        <v>-</v>
      </c>
      <c r="H37" s="188"/>
      <c r="I37" s="188"/>
      <c r="J37" s="188"/>
      <c r="K37" s="188"/>
      <c r="L37" s="188"/>
      <c r="M37" s="188"/>
      <c r="O37" s="298"/>
      <c r="P37" s="210">
        <f t="shared" si="48"/>
        <v>0</v>
      </c>
      <c r="R37" s="171">
        <f t="shared" si="36"/>
        <v>0</v>
      </c>
      <c r="S37" s="171">
        <f t="shared" si="37"/>
        <v>0</v>
      </c>
      <c r="T37" s="171">
        <f t="shared" si="38"/>
        <v>0</v>
      </c>
      <c r="U37" s="171">
        <f t="shared" si="39"/>
        <v>0</v>
      </c>
      <c r="V37" s="171">
        <f t="shared" si="40"/>
        <v>0</v>
      </c>
      <c r="W37" s="171">
        <f t="shared" si="41"/>
        <v>0</v>
      </c>
      <c r="Y37" s="172" t="str">
        <f t="shared" si="42"/>
        <v>-</v>
      </c>
      <c r="Z37" s="172" t="str">
        <f t="shared" si="43"/>
        <v>-</v>
      </c>
      <c r="AA37" s="172" t="str">
        <f t="shared" si="44"/>
        <v>-</v>
      </c>
      <c r="AB37" s="172" t="str">
        <f t="shared" si="45"/>
        <v>-</v>
      </c>
      <c r="AC37" s="172" t="str">
        <f t="shared" si="46"/>
        <v>-</v>
      </c>
      <c r="AD37" s="173" t="str">
        <f t="shared" si="47"/>
        <v>-</v>
      </c>
      <c r="AF37" s="293"/>
    </row>
    <row r="38" spans="1:32" x14ac:dyDescent="0.25">
      <c r="A38" s="518"/>
      <c r="B38" s="522"/>
      <c r="C38" s="301" t="s">
        <v>1377</v>
      </c>
      <c r="D38" s="302" t="s">
        <v>1874</v>
      </c>
      <c r="F38" s="188"/>
      <c r="G38" s="260" t="str">
        <f t="shared" si="35"/>
        <v>-</v>
      </c>
      <c r="H38" s="188"/>
      <c r="I38" s="188"/>
      <c r="J38" s="188"/>
      <c r="K38" s="188"/>
      <c r="L38" s="188"/>
      <c r="M38" s="188"/>
      <c r="O38" s="298"/>
      <c r="P38" s="210">
        <f t="shared" si="48"/>
        <v>0</v>
      </c>
      <c r="R38" s="171">
        <f t="shared" si="36"/>
        <v>0</v>
      </c>
      <c r="S38" s="171">
        <f t="shared" si="37"/>
        <v>0</v>
      </c>
      <c r="T38" s="171">
        <f t="shared" si="38"/>
        <v>0</v>
      </c>
      <c r="U38" s="171">
        <f t="shared" si="39"/>
        <v>0</v>
      </c>
      <c r="V38" s="171">
        <f t="shared" si="40"/>
        <v>0</v>
      </c>
      <c r="W38" s="171">
        <f t="shared" si="41"/>
        <v>0</v>
      </c>
      <c r="Y38" s="172" t="str">
        <f t="shared" si="42"/>
        <v>-</v>
      </c>
      <c r="Z38" s="172" t="str">
        <f t="shared" si="43"/>
        <v>-</v>
      </c>
      <c r="AA38" s="172" t="str">
        <f t="shared" si="44"/>
        <v>-</v>
      </c>
      <c r="AB38" s="172" t="str">
        <f t="shared" si="45"/>
        <v>-</v>
      </c>
      <c r="AC38" s="172" t="str">
        <f t="shared" si="46"/>
        <v>-</v>
      </c>
      <c r="AD38" s="173" t="str">
        <f t="shared" si="47"/>
        <v>-</v>
      </c>
      <c r="AF38" s="293"/>
    </row>
    <row r="39" spans="1:32" x14ac:dyDescent="0.25">
      <c r="A39" s="518"/>
      <c r="B39" s="522"/>
      <c r="C39" s="301" t="s">
        <v>1947</v>
      </c>
      <c r="D39" s="302" t="s">
        <v>1874</v>
      </c>
      <c r="F39" s="188"/>
      <c r="G39" s="260" t="str">
        <f t="shared" si="35"/>
        <v>-</v>
      </c>
      <c r="H39" s="188"/>
      <c r="I39" s="188"/>
      <c r="J39" s="188"/>
      <c r="K39" s="188"/>
      <c r="L39" s="188"/>
      <c r="M39" s="188"/>
      <c r="O39" s="298"/>
      <c r="P39" s="210">
        <f t="shared" si="48"/>
        <v>0</v>
      </c>
      <c r="R39" s="171">
        <f t="shared" si="36"/>
        <v>0</v>
      </c>
      <c r="S39" s="171">
        <f t="shared" si="37"/>
        <v>0</v>
      </c>
      <c r="T39" s="171">
        <f t="shared" si="38"/>
        <v>0</v>
      </c>
      <c r="U39" s="171">
        <f t="shared" si="39"/>
        <v>0</v>
      </c>
      <c r="V39" s="171">
        <f t="shared" si="40"/>
        <v>0</v>
      </c>
      <c r="W39" s="171">
        <f t="shared" si="41"/>
        <v>0</v>
      </c>
      <c r="Y39" s="172" t="str">
        <f t="shared" si="42"/>
        <v>-</v>
      </c>
      <c r="Z39" s="172" t="str">
        <f t="shared" si="43"/>
        <v>-</v>
      </c>
      <c r="AA39" s="172" t="str">
        <f t="shared" si="44"/>
        <v>-</v>
      </c>
      <c r="AB39" s="172" t="str">
        <f t="shared" si="45"/>
        <v>-</v>
      </c>
      <c r="AC39" s="172" t="str">
        <f t="shared" si="46"/>
        <v>-</v>
      </c>
      <c r="AD39" s="173" t="str">
        <f t="shared" si="47"/>
        <v>-</v>
      </c>
      <c r="AF39" s="293"/>
    </row>
    <row r="40" spans="1:32" s="42" customFormat="1" ht="15" customHeight="1" x14ac:dyDescent="0.25">
      <c r="A40" s="518"/>
      <c r="B40" s="522"/>
      <c r="C40" s="301" t="s">
        <v>1378</v>
      </c>
      <c r="D40" s="302" t="s">
        <v>1873</v>
      </c>
      <c r="E40" s="236"/>
      <c r="F40" s="188"/>
      <c r="G40" s="260" t="str">
        <f t="shared" si="35"/>
        <v>-</v>
      </c>
      <c r="H40" s="188"/>
      <c r="I40" s="188"/>
      <c r="J40" s="188"/>
      <c r="K40" s="188"/>
      <c r="L40" s="188"/>
      <c r="M40" s="188"/>
      <c r="N40" s="41"/>
      <c r="O40" s="298"/>
      <c r="P40" s="210">
        <f t="shared" si="48"/>
        <v>0</v>
      </c>
      <c r="Q40" s="48"/>
      <c r="R40" s="171">
        <f t="shared" si="36"/>
        <v>0</v>
      </c>
      <c r="S40" s="171">
        <f t="shared" si="37"/>
        <v>0</v>
      </c>
      <c r="T40" s="171">
        <f t="shared" si="38"/>
        <v>0</v>
      </c>
      <c r="U40" s="171">
        <f t="shared" si="39"/>
        <v>0</v>
      </c>
      <c r="V40" s="171">
        <f t="shared" si="40"/>
        <v>0</v>
      </c>
      <c r="W40" s="171">
        <f t="shared" si="41"/>
        <v>0</v>
      </c>
      <c r="X40" s="41"/>
      <c r="Y40" s="172" t="str">
        <f t="shared" si="42"/>
        <v>-</v>
      </c>
      <c r="Z40" s="172" t="str">
        <f t="shared" si="43"/>
        <v>-</v>
      </c>
      <c r="AA40" s="172" t="str">
        <f t="shared" si="44"/>
        <v>-</v>
      </c>
      <c r="AB40" s="172" t="str">
        <f t="shared" si="45"/>
        <v>-</v>
      </c>
      <c r="AC40" s="172" t="str">
        <f t="shared" si="46"/>
        <v>-</v>
      </c>
      <c r="AD40" s="173" t="str">
        <f t="shared" si="47"/>
        <v>-</v>
      </c>
      <c r="AE40" s="48"/>
      <c r="AF40" s="293"/>
    </row>
    <row r="41" spans="1:32" x14ac:dyDescent="0.25">
      <c r="A41" s="518"/>
      <c r="B41" s="522"/>
      <c r="C41" s="303" t="s">
        <v>1826</v>
      </c>
      <c r="D41" s="302" t="s">
        <v>1873</v>
      </c>
      <c r="F41" s="188"/>
      <c r="G41" s="260" t="str">
        <f t="shared" si="35"/>
        <v>-</v>
      </c>
      <c r="H41" s="188"/>
      <c r="I41" s="188"/>
      <c r="J41" s="188"/>
      <c r="K41" s="188"/>
      <c r="L41" s="188"/>
      <c r="M41" s="188"/>
      <c r="O41" s="298"/>
      <c r="P41" s="210">
        <f t="shared" si="48"/>
        <v>0</v>
      </c>
      <c r="R41" s="171">
        <f t="shared" si="36"/>
        <v>0</v>
      </c>
      <c r="S41" s="171">
        <f t="shared" si="37"/>
        <v>0</v>
      </c>
      <c r="T41" s="171">
        <f t="shared" si="38"/>
        <v>0</v>
      </c>
      <c r="U41" s="171">
        <f t="shared" si="39"/>
        <v>0</v>
      </c>
      <c r="V41" s="171">
        <f t="shared" si="40"/>
        <v>0</v>
      </c>
      <c r="W41" s="171">
        <f t="shared" si="41"/>
        <v>0</v>
      </c>
      <c r="Y41" s="172" t="str">
        <f t="shared" si="42"/>
        <v>-</v>
      </c>
      <c r="Z41" s="172" t="str">
        <f t="shared" si="43"/>
        <v>-</v>
      </c>
      <c r="AA41" s="172" t="str">
        <f t="shared" si="44"/>
        <v>-</v>
      </c>
      <c r="AB41" s="172" t="str">
        <f t="shared" si="45"/>
        <v>-</v>
      </c>
      <c r="AC41" s="172" t="str">
        <f t="shared" si="46"/>
        <v>-</v>
      </c>
      <c r="AD41" s="173" t="str">
        <f t="shared" si="47"/>
        <v>-</v>
      </c>
      <c r="AF41" s="293"/>
    </row>
    <row r="42" spans="1:32" x14ac:dyDescent="0.25">
      <c r="A42" s="518"/>
      <c r="B42" s="522"/>
      <c r="C42" s="301" t="s">
        <v>1948</v>
      </c>
      <c r="D42" s="302" t="s">
        <v>1875</v>
      </c>
      <c r="F42" s="188"/>
      <c r="G42" s="260" t="str">
        <f t="shared" si="35"/>
        <v>-</v>
      </c>
      <c r="H42" s="188"/>
      <c r="I42" s="188"/>
      <c r="J42" s="188"/>
      <c r="K42" s="188"/>
      <c r="L42" s="188"/>
      <c r="M42" s="188"/>
      <c r="O42" s="298"/>
      <c r="P42" s="210">
        <f t="shared" si="48"/>
        <v>0</v>
      </c>
      <c r="R42" s="171">
        <f t="shared" si="36"/>
        <v>0</v>
      </c>
      <c r="S42" s="171">
        <f t="shared" si="37"/>
        <v>0</v>
      </c>
      <c r="T42" s="171">
        <f t="shared" si="38"/>
        <v>0</v>
      </c>
      <c r="U42" s="171">
        <f t="shared" si="39"/>
        <v>0</v>
      </c>
      <c r="V42" s="171">
        <f t="shared" si="40"/>
        <v>0</v>
      </c>
      <c r="W42" s="171">
        <f t="shared" si="41"/>
        <v>0</v>
      </c>
      <c r="Y42" s="172" t="str">
        <f t="shared" si="42"/>
        <v>-</v>
      </c>
      <c r="Z42" s="172" t="str">
        <f t="shared" si="43"/>
        <v>-</v>
      </c>
      <c r="AA42" s="172" t="str">
        <f t="shared" si="44"/>
        <v>-</v>
      </c>
      <c r="AB42" s="172" t="str">
        <f t="shared" si="45"/>
        <v>-</v>
      </c>
      <c r="AC42" s="172" t="str">
        <f t="shared" si="46"/>
        <v>-</v>
      </c>
      <c r="AD42" s="173" t="str">
        <f t="shared" si="47"/>
        <v>-</v>
      </c>
      <c r="AF42" s="293"/>
    </row>
    <row r="43" spans="1:32" s="105" customFormat="1" x14ac:dyDescent="0.25">
      <c r="A43" s="518"/>
      <c r="B43" s="522"/>
      <c r="C43" s="301" t="s">
        <v>1379</v>
      </c>
      <c r="D43" s="302" t="s">
        <v>1874</v>
      </c>
      <c r="E43" s="48"/>
      <c r="F43" s="188"/>
      <c r="G43" s="260" t="str">
        <f t="shared" si="35"/>
        <v>-</v>
      </c>
      <c r="H43" s="188"/>
      <c r="I43" s="188"/>
      <c r="J43" s="188"/>
      <c r="K43" s="188"/>
      <c r="L43" s="188"/>
      <c r="M43" s="188"/>
      <c r="N43" s="41"/>
      <c r="O43" s="298"/>
      <c r="P43" s="210">
        <f t="shared" si="48"/>
        <v>0</v>
      </c>
      <c r="Q43" s="48"/>
      <c r="R43" s="171">
        <f t="shared" si="36"/>
        <v>0</v>
      </c>
      <c r="S43" s="171">
        <f t="shared" si="37"/>
        <v>0</v>
      </c>
      <c r="T43" s="171">
        <f t="shared" si="38"/>
        <v>0</v>
      </c>
      <c r="U43" s="171">
        <f t="shared" si="39"/>
        <v>0</v>
      </c>
      <c r="V43" s="171">
        <f t="shared" si="40"/>
        <v>0</v>
      </c>
      <c r="W43" s="171">
        <f t="shared" si="41"/>
        <v>0</v>
      </c>
      <c r="X43" s="41"/>
      <c r="Y43" s="172" t="str">
        <f t="shared" si="42"/>
        <v>-</v>
      </c>
      <c r="Z43" s="172" t="str">
        <f t="shared" si="43"/>
        <v>-</v>
      </c>
      <c r="AA43" s="172" t="str">
        <f t="shared" si="44"/>
        <v>-</v>
      </c>
      <c r="AB43" s="172" t="str">
        <f t="shared" si="45"/>
        <v>-</v>
      </c>
      <c r="AC43" s="172" t="str">
        <f t="shared" si="46"/>
        <v>-</v>
      </c>
      <c r="AD43" s="173" t="str">
        <f t="shared" si="47"/>
        <v>-</v>
      </c>
      <c r="AE43" s="48"/>
      <c r="AF43" s="293"/>
    </row>
    <row r="44" spans="1:32" s="105" customFormat="1" x14ac:dyDescent="0.25">
      <c r="A44" s="518"/>
      <c r="B44" s="522"/>
      <c r="C44" s="301" t="s">
        <v>1380</v>
      </c>
      <c r="D44" s="302" t="s">
        <v>1874</v>
      </c>
      <c r="E44" s="48"/>
      <c r="F44" s="188"/>
      <c r="G44" s="260" t="str">
        <f t="shared" si="35"/>
        <v>-</v>
      </c>
      <c r="H44" s="188"/>
      <c r="I44" s="188"/>
      <c r="J44" s="188"/>
      <c r="K44" s="188"/>
      <c r="L44" s="188"/>
      <c r="M44" s="188"/>
      <c r="N44" s="41"/>
      <c r="O44" s="298"/>
      <c r="P44" s="210">
        <f t="shared" si="48"/>
        <v>0</v>
      </c>
      <c r="Q44" s="48"/>
      <c r="R44" s="171">
        <f t="shared" si="36"/>
        <v>0</v>
      </c>
      <c r="S44" s="171">
        <f t="shared" si="37"/>
        <v>0</v>
      </c>
      <c r="T44" s="171">
        <f t="shared" si="38"/>
        <v>0</v>
      </c>
      <c r="U44" s="171">
        <f t="shared" si="39"/>
        <v>0</v>
      </c>
      <c r="V44" s="171">
        <f t="shared" si="40"/>
        <v>0</v>
      </c>
      <c r="W44" s="171">
        <f t="shared" si="41"/>
        <v>0</v>
      </c>
      <c r="X44" s="41"/>
      <c r="Y44" s="172" t="str">
        <f t="shared" si="42"/>
        <v>-</v>
      </c>
      <c r="Z44" s="172" t="str">
        <f t="shared" si="43"/>
        <v>-</v>
      </c>
      <c r="AA44" s="172" t="str">
        <f t="shared" si="44"/>
        <v>-</v>
      </c>
      <c r="AB44" s="172" t="str">
        <f t="shared" si="45"/>
        <v>-</v>
      </c>
      <c r="AC44" s="172" t="str">
        <f t="shared" si="46"/>
        <v>-</v>
      </c>
      <c r="AD44" s="173" t="str">
        <f t="shared" si="47"/>
        <v>-</v>
      </c>
      <c r="AE44" s="48"/>
      <c r="AF44" s="293"/>
    </row>
    <row r="45" spans="1:32" s="105" customFormat="1" x14ac:dyDescent="0.25">
      <c r="A45" s="518"/>
      <c r="B45" s="522"/>
      <c r="C45" s="301" t="s">
        <v>1381</v>
      </c>
      <c r="D45" s="302" t="s">
        <v>1873</v>
      </c>
      <c r="E45" s="48"/>
      <c r="F45" s="188"/>
      <c r="G45" s="260" t="str">
        <f t="shared" si="35"/>
        <v>-</v>
      </c>
      <c r="H45" s="188"/>
      <c r="I45" s="188"/>
      <c r="J45" s="188"/>
      <c r="K45" s="188"/>
      <c r="L45" s="188"/>
      <c r="M45" s="188"/>
      <c r="N45" s="41"/>
      <c r="O45" s="298"/>
      <c r="P45" s="210">
        <f t="shared" si="48"/>
        <v>0</v>
      </c>
      <c r="Q45" s="48"/>
      <c r="R45" s="171">
        <f t="shared" si="36"/>
        <v>0</v>
      </c>
      <c r="S45" s="171">
        <f t="shared" si="37"/>
        <v>0</v>
      </c>
      <c r="T45" s="171">
        <f t="shared" si="38"/>
        <v>0</v>
      </c>
      <c r="U45" s="171">
        <f t="shared" si="39"/>
        <v>0</v>
      </c>
      <c r="V45" s="171">
        <f t="shared" si="40"/>
        <v>0</v>
      </c>
      <c r="W45" s="171">
        <f t="shared" si="41"/>
        <v>0</v>
      </c>
      <c r="X45" s="41"/>
      <c r="Y45" s="172" t="str">
        <f t="shared" si="42"/>
        <v>-</v>
      </c>
      <c r="Z45" s="172" t="str">
        <f t="shared" si="43"/>
        <v>-</v>
      </c>
      <c r="AA45" s="172" t="str">
        <f t="shared" si="44"/>
        <v>-</v>
      </c>
      <c r="AB45" s="172" t="str">
        <f t="shared" si="45"/>
        <v>-</v>
      </c>
      <c r="AC45" s="172" t="str">
        <f t="shared" si="46"/>
        <v>-</v>
      </c>
      <c r="AD45" s="173" t="str">
        <f t="shared" si="47"/>
        <v>-</v>
      </c>
      <c r="AE45" s="48"/>
      <c r="AF45" s="293"/>
    </row>
    <row r="46" spans="1:32" x14ac:dyDescent="0.25">
      <c r="A46" s="518"/>
      <c r="B46" s="522"/>
      <c r="C46" s="304" t="s">
        <v>1949</v>
      </c>
      <c r="D46" s="302" t="s">
        <v>1876</v>
      </c>
      <c r="F46" s="188"/>
      <c r="G46" s="260" t="str">
        <f t="shared" si="35"/>
        <v>-</v>
      </c>
      <c r="H46" s="188"/>
      <c r="I46" s="188"/>
      <c r="J46" s="188"/>
      <c r="K46" s="188"/>
      <c r="L46" s="188"/>
      <c r="M46" s="188"/>
      <c r="O46" s="298"/>
      <c r="P46" s="210">
        <f t="shared" si="48"/>
        <v>0</v>
      </c>
      <c r="R46" s="171">
        <f t="shared" si="36"/>
        <v>0</v>
      </c>
      <c r="S46" s="171">
        <f t="shared" si="37"/>
        <v>0</v>
      </c>
      <c r="T46" s="171">
        <f t="shared" si="38"/>
        <v>0</v>
      </c>
      <c r="U46" s="171">
        <f t="shared" si="39"/>
        <v>0</v>
      </c>
      <c r="V46" s="171">
        <f t="shared" si="40"/>
        <v>0</v>
      </c>
      <c r="W46" s="171">
        <f t="shared" si="41"/>
        <v>0</v>
      </c>
      <c r="Y46" s="172" t="str">
        <f t="shared" si="42"/>
        <v>-</v>
      </c>
      <c r="Z46" s="172" t="str">
        <f t="shared" si="43"/>
        <v>-</v>
      </c>
      <c r="AA46" s="172" t="str">
        <f t="shared" si="44"/>
        <v>-</v>
      </c>
      <c r="AB46" s="172" t="str">
        <f t="shared" si="45"/>
        <v>-</v>
      </c>
      <c r="AC46" s="172" t="str">
        <f t="shared" si="46"/>
        <v>-</v>
      </c>
      <c r="AD46" s="173" t="str">
        <f t="shared" si="47"/>
        <v>-</v>
      </c>
      <c r="AF46" s="293"/>
    </row>
    <row r="47" spans="1:32" x14ac:dyDescent="0.25">
      <c r="A47" s="518"/>
      <c r="B47" s="522"/>
      <c r="C47" s="301" t="s">
        <v>1582</v>
      </c>
      <c r="D47" s="302" t="s">
        <v>1874</v>
      </c>
      <c r="F47" s="188"/>
      <c r="G47" s="260" t="str">
        <f t="shared" si="35"/>
        <v>-</v>
      </c>
      <c r="H47" s="188"/>
      <c r="I47" s="188"/>
      <c r="J47" s="188"/>
      <c r="K47" s="188"/>
      <c r="L47" s="188"/>
      <c r="M47" s="188"/>
      <c r="O47" s="298"/>
      <c r="P47" s="210">
        <f t="shared" si="48"/>
        <v>0</v>
      </c>
      <c r="R47" s="171">
        <f t="shared" si="36"/>
        <v>0</v>
      </c>
      <c r="S47" s="171">
        <f t="shared" si="37"/>
        <v>0</v>
      </c>
      <c r="T47" s="171">
        <f t="shared" si="38"/>
        <v>0</v>
      </c>
      <c r="U47" s="171">
        <f t="shared" si="39"/>
        <v>0</v>
      </c>
      <c r="V47" s="171">
        <f t="shared" si="40"/>
        <v>0</v>
      </c>
      <c r="W47" s="171">
        <f t="shared" si="41"/>
        <v>0</v>
      </c>
      <c r="Y47" s="172" t="str">
        <f t="shared" si="42"/>
        <v>-</v>
      </c>
      <c r="Z47" s="172" t="str">
        <f t="shared" si="43"/>
        <v>-</v>
      </c>
      <c r="AA47" s="172" t="str">
        <f t="shared" si="44"/>
        <v>-</v>
      </c>
      <c r="AB47" s="172" t="str">
        <f t="shared" si="45"/>
        <v>-</v>
      </c>
      <c r="AC47" s="172" t="str">
        <f t="shared" si="46"/>
        <v>-</v>
      </c>
      <c r="AD47" s="173" t="str">
        <f t="shared" si="47"/>
        <v>-</v>
      </c>
      <c r="AF47" s="293"/>
    </row>
    <row r="48" spans="1:32" x14ac:dyDescent="0.25">
      <c r="A48" s="518"/>
      <c r="B48" s="522"/>
      <c r="C48" s="301" t="s">
        <v>1583</v>
      </c>
      <c r="D48" s="302" t="s">
        <v>1874</v>
      </c>
      <c r="F48" s="188"/>
      <c r="G48" s="260" t="str">
        <f t="shared" si="35"/>
        <v>-</v>
      </c>
      <c r="H48" s="188"/>
      <c r="I48" s="188"/>
      <c r="J48" s="188"/>
      <c r="K48" s="188"/>
      <c r="L48" s="188"/>
      <c r="M48" s="188"/>
      <c r="O48" s="298"/>
      <c r="P48" s="210">
        <f t="shared" si="48"/>
        <v>0</v>
      </c>
      <c r="R48" s="171">
        <f t="shared" si="36"/>
        <v>0</v>
      </c>
      <c r="S48" s="171">
        <f t="shared" si="37"/>
        <v>0</v>
      </c>
      <c r="T48" s="171">
        <f t="shared" si="38"/>
        <v>0</v>
      </c>
      <c r="U48" s="171">
        <f t="shared" si="39"/>
        <v>0</v>
      </c>
      <c r="V48" s="171">
        <f t="shared" si="40"/>
        <v>0</v>
      </c>
      <c r="W48" s="171">
        <f t="shared" si="41"/>
        <v>0</v>
      </c>
      <c r="Y48" s="172" t="str">
        <f t="shared" si="42"/>
        <v>-</v>
      </c>
      <c r="Z48" s="172" t="str">
        <f t="shared" si="43"/>
        <v>-</v>
      </c>
      <c r="AA48" s="172" t="str">
        <f t="shared" si="44"/>
        <v>-</v>
      </c>
      <c r="AB48" s="172" t="str">
        <f t="shared" si="45"/>
        <v>-</v>
      </c>
      <c r="AC48" s="172" t="str">
        <f t="shared" si="46"/>
        <v>-</v>
      </c>
      <c r="AD48" s="173" t="str">
        <f t="shared" si="47"/>
        <v>-</v>
      </c>
      <c r="AF48" s="293"/>
    </row>
    <row r="49" spans="1:32" x14ac:dyDescent="0.25">
      <c r="A49" s="518"/>
      <c r="B49" s="522"/>
      <c r="C49" s="301" t="s">
        <v>1382</v>
      </c>
      <c r="D49" s="302" t="s">
        <v>1873</v>
      </c>
      <c r="F49" s="188"/>
      <c r="G49" s="260" t="str">
        <f t="shared" si="35"/>
        <v>-</v>
      </c>
      <c r="H49" s="188"/>
      <c r="I49" s="188"/>
      <c r="J49" s="188"/>
      <c r="K49" s="188"/>
      <c r="L49" s="188"/>
      <c r="M49" s="188"/>
      <c r="O49" s="298"/>
      <c r="P49" s="210">
        <f t="shared" si="48"/>
        <v>0</v>
      </c>
      <c r="R49" s="171">
        <f t="shared" si="36"/>
        <v>0</v>
      </c>
      <c r="S49" s="171">
        <f t="shared" si="37"/>
        <v>0</v>
      </c>
      <c r="T49" s="171">
        <f t="shared" si="38"/>
        <v>0</v>
      </c>
      <c r="U49" s="171">
        <f t="shared" si="39"/>
        <v>0</v>
      </c>
      <c r="V49" s="171">
        <f t="shared" si="40"/>
        <v>0</v>
      </c>
      <c r="W49" s="171">
        <f t="shared" si="41"/>
        <v>0</v>
      </c>
      <c r="Y49" s="172" t="str">
        <f t="shared" si="42"/>
        <v>-</v>
      </c>
      <c r="Z49" s="172" t="str">
        <f t="shared" si="43"/>
        <v>-</v>
      </c>
      <c r="AA49" s="172" t="str">
        <f t="shared" si="44"/>
        <v>-</v>
      </c>
      <c r="AB49" s="172" t="str">
        <f t="shared" si="45"/>
        <v>-</v>
      </c>
      <c r="AC49" s="172" t="str">
        <f t="shared" si="46"/>
        <v>-</v>
      </c>
      <c r="AD49" s="173" t="str">
        <f t="shared" si="47"/>
        <v>-</v>
      </c>
      <c r="AF49" s="293"/>
    </row>
    <row r="50" spans="1:32" ht="15" customHeight="1" x14ac:dyDescent="0.25">
      <c r="A50" s="518"/>
      <c r="B50" s="522"/>
      <c r="C50" s="301" t="s">
        <v>1584</v>
      </c>
      <c r="D50" s="302" t="s">
        <v>1873</v>
      </c>
      <c r="F50" s="188"/>
      <c r="G50" s="260" t="str">
        <f t="shared" si="35"/>
        <v>-</v>
      </c>
      <c r="H50" s="188"/>
      <c r="I50" s="188"/>
      <c r="J50" s="188"/>
      <c r="K50" s="188"/>
      <c r="L50" s="188"/>
      <c r="M50" s="188"/>
      <c r="O50" s="298"/>
      <c r="P50" s="210">
        <f t="shared" si="48"/>
        <v>0</v>
      </c>
      <c r="R50" s="171">
        <f t="shared" si="36"/>
        <v>0</v>
      </c>
      <c r="S50" s="171">
        <f t="shared" si="37"/>
        <v>0</v>
      </c>
      <c r="T50" s="171">
        <f t="shared" si="38"/>
        <v>0</v>
      </c>
      <c r="U50" s="171">
        <f t="shared" si="39"/>
        <v>0</v>
      </c>
      <c r="V50" s="171">
        <f t="shared" si="40"/>
        <v>0</v>
      </c>
      <c r="W50" s="171">
        <f t="shared" si="41"/>
        <v>0</v>
      </c>
      <c r="Y50" s="172" t="str">
        <f t="shared" si="42"/>
        <v>-</v>
      </c>
      <c r="Z50" s="172" t="str">
        <f t="shared" si="43"/>
        <v>-</v>
      </c>
      <c r="AA50" s="172" t="str">
        <f t="shared" si="44"/>
        <v>-</v>
      </c>
      <c r="AB50" s="172" t="str">
        <f t="shared" si="45"/>
        <v>-</v>
      </c>
      <c r="AC50" s="172" t="str">
        <f t="shared" si="46"/>
        <v>-</v>
      </c>
      <c r="AD50" s="173" t="str">
        <f t="shared" si="47"/>
        <v>-</v>
      </c>
      <c r="AF50" s="293"/>
    </row>
    <row r="51" spans="1:32" x14ac:dyDescent="0.25">
      <c r="A51" s="518"/>
      <c r="B51" s="522"/>
      <c r="C51" s="301" t="s">
        <v>1950</v>
      </c>
      <c r="D51" s="302" t="s">
        <v>1876</v>
      </c>
      <c r="F51" s="188"/>
      <c r="G51" s="260" t="str">
        <f t="shared" si="35"/>
        <v>-</v>
      </c>
      <c r="H51" s="188"/>
      <c r="I51" s="188"/>
      <c r="J51" s="188"/>
      <c r="K51" s="188"/>
      <c r="L51" s="188"/>
      <c r="M51" s="188"/>
      <c r="O51" s="298"/>
      <c r="P51" s="210">
        <f t="shared" si="48"/>
        <v>0</v>
      </c>
      <c r="R51" s="171">
        <f t="shared" si="36"/>
        <v>0</v>
      </c>
      <c r="S51" s="171">
        <f t="shared" si="37"/>
        <v>0</v>
      </c>
      <c r="T51" s="171">
        <f t="shared" si="38"/>
        <v>0</v>
      </c>
      <c r="U51" s="171">
        <f t="shared" si="39"/>
        <v>0</v>
      </c>
      <c r="V51" s="171">
        <f t="shared" si="40"/>
        <v>0</v>
      </c>
      <c r="W51" s="171">
        <f t="shared" si="41"/>
        <v>0</v>
      </c>
      <c r="Y51" s="172" t="str">
        <f t="shared" si="42"/>
        <v>-</v>
      </c>
      <c r="Z51" s="172" t="str">
        <f t="shared" si="43"/>
        <v>-</v>
      </c>
      <c r="AA51" s="172" t="str">
        <f t="shared" si="44"/>
        <v>-</v>
      </c>
      <c r="AB51" s="172" t="str">
        <f t="shared" si="45"/>
        <v>-</v>
      </c>
      <c r="AC51" s="172" t="str">
        <f t="shared" si="46"/>
        <v>-</v>
      </c>
      <c r="AD51" s="173" t="str">
        <f t="shared" si="47"/>
        <v>-</v>
      </c>
      <c r="AF51" s="293"/>
    </row>
    <row r="52" spans="1:32" ht="15" customHeight="1" x14ac:dyDescent="0.25">
      <c r="A52" s="518"/>
      <c r="B52" s="522"/>
      <c r="C52" s="301" t="s">
        <v>1804</v>
      </c>
      <c r="D52" s="302" t="s">
        <v>1874</v>
      </c>
      <c r="F52" s="188"/>
      <c r="G52" s="260" t="str">
        <f t="shared" si="35"/>
        <v>-</v>
      </c>
      <c r="H52" s="188"/>
      <c r="I52" s="188"/>
      <c r="J52" s="188"/>
      <c r="K52" s="188"/>
      <c r="L52" s="188"/>
      <c r="M52" s="188"/>
      <c r="O52" s="298"/>
      <c r="P52" s="210">
        <f t="shared" si="48"/>
        <v>0</v>
      </c>
      <c r="R52" s="171">
        <f t="shared" si="36"/>
        <v>0</v>
      </c>
      <c r="S52" s="171">
        <f t="shared" si="37"/>
        <v>0</v>
      </c>
      <c r="T52" s="171">
        <f t="shared" si="38"/>
        <v>0</v>
      </c>
      <c r="U52" s="171">
        <f t="shared" si="39"/>
        <v>0</v>
      </c>
      <c r="V52" s="171">
        <f t="shared" si="40"/>
        <v>0</v>
      </c>
      <c r="W52" s="171">
        <f t="shared" si="41"/>
        <v>0</v>
      </c>
      <c r="Y52" s="172" t="str">
        <f t="shared" si="42"/>
        <v>-</v>
      </c>
      <c r="Z52" s="172" t="str">
        <f t="shared" si="43"/>
        <v>-</v>
      </c>
      <c r="AA52" s="172" t="str">
        <f t="shared" si="44"/>
        <v>-</v>
      </c>
      <c r="AB52" s="172" t="str">
        <f t="shared" si="45"/>
        <v>-</v>
      </c>
      <c r="AC52" s="172" t="str">
        <f t="shared" si="46"/>
        <v>-</v>
      </c>
      <c r="AD52" s="173" t="str">
        <f t="shared" si="47"/>
        <v>-</v>
      </c>
      <c r="AF52" s="293"/>
    </row>
    <row r="53" spans="1:32" x14ac:dyDescent="0.25">
      <c r="A53" s="518"/>
      <c r="B53" s="522"/>
      <c r="C53" s="301" t="s">
        <v>1805</v>
      </c>
      <c r="D53" s="302" t="s">
        <v>1873</v>
      </c>
      <c r="F53" s="188"/>
      <c r="G53" s="260" t="str">
        <f t="shared" si="35"/>
        <v>-</v>
      </c>
      <c r="H53" s="188"/>
      <c r="I53" s="188"/>
      <c r="J53" s="188"/>
      <c r="K53" s="188"/>
      <c r="L53" s="188"/>
      <c r="M53" s="188"/>
      <c r="O53" s="298"/>
      <c r="P53" s="210">
        <f t="shared" si="48"/>
        <v>0</v>
      </c>
      <c r="R53" s="171">
        <f t="shared" si="36"/>
        <v>0</v>
      </c>
      <c r="S53" s="171">
        <f t="shared" si="37"/>
        <v>0</v>
      </c>
      <c r="T53" s="171">
        <f t="shared" si="38"/>
        <v>0</v>
      </c>
      <c r="U53" s="171">
        <f t="shared" si="39"/>
        <v>0</v>
      </c>
      <c r="V53" s="171">
        <f t="shared" si="40"/>
        <v>0</v>
      </c>
      <c r="W53" s="171">
        <f t="shared" si="41"/>
        <v>0</v>
      </c>
      <c r="Y53" s="172" t="str">
        <f t="shared" si="42"/>
        <v>-</v>
      </c>
      <c r="Z53" s="172" t="str">
        <f t="shared" si="43"/>
        <v>-</v>
      </c>
      <c r="AA53" s="172" t="str">
        <f t="shared" si="44"/>
        <v>-</v>
      </c>
      <c r="AB53" s="172" t="str">
        <f t="shared" si="45"/>
        <v>-</v>
      </c>
      <c r="AC53" s="172" t="str">
        <f t="shared" si="46"/>
        <v>-</v>
      </c>
      <c r="AD53" s="173" t="str">
        <f t="shared" si="47"/>
        <v>-</v>
      </c>
      <c r="AF53" s="293"/>
    </row>
    <row r="54" spans="1:32" x14ac:dyDescent="0.25">
      <c r="A54" s="518"/>
      <c r="B54" s="522"/>
      <c r="C54" s="301" t="s">
        <v>1806</v>
      </c>
      <c r="D54" s="302" t="s">
        <v>1876</v>
      </c>
      <c r="F54" s="188"/>
      <c r="G54" s="260" t="str">
        <f t="shared" si="35"/>
        <v>-</v>
      </c>
      <c r="H54" s="188"/>
      <c r="I54" s="188"/>
      <c r="J54" s="188"/>
      <c r="K54" s="188"/>
      <c r="L54" s="188"/>
      <c r="M54" s="188"/>
      <c r="O54" s="298"/>
      <c r="P54" s="210">
        <f t="shared" si="48"/>
        <v>0</v>
      </c>
      <c r="R54" s="171">
        <f t="shared" si="36"/>
        <v>0</v>
      </c>
      <c r="S54" s="171">
        <f t="shared" si="37"/>
        <v>0</v>
      </c>
      <c r="T54" s="171">
        <f t="shared" si="38"/>
        <v>0</v>
      </c>
      <c r="U54" s="171">
        <f t="shared" si="39"/>
        <v>0</v>
      </c>
      <c r="V54" s="171">
        <f t="shared" si="40"/>
        <v>0</v>
      </c>
      <c r="W54" s="171">
        <f t="shared" si="41"/>
        <v>0</v>
      </c>
      <c r="Y54" s="172" t="str">
        <f t="shared" si="42"/>
        <v>-</v>
      </c>
      <c r="Z54" s="172" t="str">
        <f t="shared" si="43"/>
        <v>-</v>
      </c>
      <c r="AA54" s="172" t="str">
        <f t="shared" si="44"/>
        <v>-</v>
      </c>
      <c r="AB54" s="172" t="str">
        <f t="shared" si="45"/>
        <v>-</v>
      </c>
      <c r="AC54" s="172" t="str">
        <f t="shared" si="46"/>
        <v>-</v>
      </c>
      <c r="AD54" s="173" t="str">
        <f t="shared" si="47"/>
        <v>-</v>
      </c>
      <c r="AF54" s="293"/>
    </row>
    <row r="55" spans="1:32" x14ac:dyDescent="0.25">
      <c r="A55" s="518"/>
      <c r="B55" s="522"/>
      <c r="C55" s="301" t="s">
        <v>1397</v>
      </c>
      <c r="D55" s="302"/>
      <c r="F55" s="188"/>
      <c r="G55" s="260" t="str">
        <f t="shared" si="35"/>
        <v>-</v>
      </c>
      <c r="H55" s="188"/>
      <c r="I55" s="188"/>
      <c r="J55" s="188"/>
      <c r="K55" s="188"/>
      <c r="L55" s="188"/>
      <c r="M55" s="188"/>
      <c r="O55" s="298"/>
      <c r="P55" s="210">
        <f t="shared" si="48"/>
        <v>0</v>
      </c>
      <c r="R55" s="171">
        <f t="shared" si="36"/>
        <v>0</v>
      </c>
      <c r="S55" s="171">
        <f t="shared" si="37"/>
        <v>0</v>
      </c>
      <c r="T55" s="171">
        <f t="shared" si="38"/>
        <v>0</v>
      </c>
      <c r="U55" s="171">
        <f t="shared" si="39"/>
        <v>0</v>
      </c>
      <c r="V55" s="171">
        <f t="shared" si="40"/>
        <v>0</v>
      </c>
      <c r="W55" s="171">
        <f t="shared" si="41"/>
        <v>0</v>
      </c>
      <c r="Y55" s="172" t="str">
        <f t="shared" si="42"/>
        <v>-</v>
      </c>
      <c r="Z55" s="172" t="str">
        <f t="shared" si="43"/>
        <v>-</v>
      </c>
      <c r="AA55" s="172" t="str">
        <f t="shared" si="44"/>
        <v>-</v>
      </c>
      <c r="AB55" s="172" t="str">
        <f t="shared" si="45"/>
        <v>-</v>
      </c>
      <c r="AC55" s="172" t="str">
        <f t="shared" si="46"/>
        <v>-</v>
      </c>
      <c r="AD55" s="173" t="str">
        <f t="shared" si="47"/>
        <v>-</v>
      </c>
      <c r="AF55" s="293"/>
    </row>
    <row r="56" spans="1:32" x14ac:dyDescent="0.25">
      <c r="A56" s="518"/>
      <c r="B56" s="523" t="s">
        <v>13</v>
      </c>
      <c r="C56" s="305" t="s">
        <v>1951</v>
      </c>
      <c r="D56" s="207" t="s">
        <v>1877</v>
      </c>
      <c r="F56" s="188"/>
      <c r="G56" s="260" t="str">
        <f t="shared" si="35"/>
        <v>-</v>
      </c>
      <c r="H56" s="188"/>
      <c r="I56" s="188"/>
      <c r="J56" s="188"/>
      <c r="K56" s="188"/>
      <c r="L56" s="188"/>
      <c r="M56" s="188"/>
      <c r="O56" s="298"/>
      <c r="P56" s="210">
        <f t="shared" si="48"/>
        <v>0</v>
      </c>
      <c r="R56" s="171">
        <f t="shared" si="36"/>
        <v>0</v>
      </c>
      <c r="S56" s="171">
        <f t="shared" si="37"/>
        <v>0</v>
      </c>
      <c r="T56" s="171">
        <f t="shared" si="38"/>
        <v>0</v>
      </c>
      <c r="U56" s="171">
        <f t="shared" si="39"/>
        <v>0</v>
      </c>
      <c r="V56" s="171">
        <f t="shared" si="40"/>
        <v>0</v>
      </c>
      <c r="W56" s="171">
        <f t="shared" si="41"/>
        <v>0</v>
      </c>
      <c r="Y56" s="172" t="str">
        <f t="shared" si="42"/>
        <v>-</v>
      </c>
      <c r="Z56" s="172" t="str">
        <f t="shared" si="43"/>
        <v>-</v>
      </c>
      <c r="AA56" s="172" t="str">
        <f t="shared" si="44"/>
        <v>-</v>
      </c>
      <c r="AB56" s="172" t="str">
        <f t="shared" si="45"/>
        <v>-</v>
      </c>
      <c r="AC56" s="172" t="str">
        <f t="shared" si="46"/>
        <v>-</v>
      </c>
      <c r="AD56" s="173" t="str">
        <f t="shared" si="47"/>
        <v>-</v>
      </c>
      <c r="AF56" s="293"/>
    </row>
    <row r="57" spans="1:32" x14ac:dyDescent="0.25">
      <c r="A57" s="518"/>
      <c r="B57" s="523"/>
      <c r="C57" s="305" t="s">
        <v>1580</v>
      </c>
      <c r="D57" s="207" t="s">
        <v>1878</v>
      </c>
      <c r="F57" s="188"/>
      <c r="G57" s="260" t="str">
        <f t="shared" si="35"/>
        <v>-</v>
      </c>
      <c r="H57" s="188"/>
      <c r="I57" s="188"/>
      <c r="J57" s="188"/>
      <c r="K57" s="188"/>
      <c r="L57" s="188"/>
      <c r="M57" s="188"/>
      <c r="O57" s="298"/>
      <c r="P57" s="210">
        <f t="shared" si="48"/>
        <v>0</v>
      </c>
      <c r="R57" s="171">
        <f t="shared" si="36"/>
        <v>0</v>
      </c>
      <c r="S57" s="171">
        <f t="shared" si="37"/>
        <v>0</v>
      </c>
      <c r="T57" s="171">
        <f t="shared" si="38"/>
        <v>0</v>
      </c>
      <c r="U57" s="171">
        <f t="shared" si="39"/>
        <v>0</v>
      </c>
      <c r="V57" s="171">
        <f t="shared" si="40"/>
        <v>0</v>
      </c>
      <c r="W57" s="171">
        <f t="shared" si="41"/>
        <v>0</v>
      </c>
      <c r="Y57" s="172" t="str">
        <f t="shared" si="42"/>
        <v>-</v>
      </c>
      <c r="Z57" s="172" t="str">
        <f t="shared" si="43"/>
        <v>-</v>
      </c>
      <c r="AA57" s="172" t="str">
        <f t="shared" si="44"/>
        <v>-</v>
      </c>
      <c r="AB57" s="172" t="str">
        <f t="shared" si="45"/>
        <v>-</v>
      </c>
      <c r="AC57" s="172" t="str">
        <f t="shared" si="46"/>
        <v>-</v>
      </c>
      <c r="AD57" s="173" t="str">
        <f t="shared" si="47"/>
        <v>-</v>
      </c>
      <c r="AF57" s="293"/>
    </row>
    <row r="58" spans="1:32" x14ac:dyDescent="0.25">
      <c r="A58" s="518"/>
      <c r="B58" s="523"/>
      <c r="C58" s="305" t="s">
        <v>1383</v>
      </c>
      <c r="D58" s="207" t="s">
        <v>1878</v>
      </c>
      <c r="F58" s="188"/>
      <c r="G58" s="260" t="str">
        <f t="shared" si="35"/>
        <v>-</v>
      </c>
      <c r="H58" s="188"/>
      <c r="I58" s="188"/>
      <c r="J58" s="188"/>
      <c r="K58" s="188"/>
      <c r="L58" s="188"/>
      <c r="M58" s="188"/>
      <c r="O58" s="298"/>
      <c r="P58" s="210">
        <f t="shared" si="48"/>
        <v>0</v>
      </c>
      <c r="R58" s="171">
        <f t="shared" si="36"/>
        <v>0</v>
      </c>
      <c r="S58" s="171">
        <f t="shared" si="37"/>
        <v>0</v>
      </c>
      <c r="T58" s="171">
        <f t="shared" si="38"/>
        <v>0</v>
      </c>
      <c r="U58" s="171">
        <f t="shared" si="39"/>
        <v>0</v>
      </c>
      <c r="V58" s="171">
        <f t="shared" si="40"/>
        <v>0</v>
      </c>
      <c r="W58" s="171">
        <f t="shared" si="41"/>
        <v>0</v>
      </c>
      <c r="Y58" s="172" t="str">
        <f t="shared" si="42"/>
        <v>-</v>
      </c>
      <c r="Z58" s="172" t="str">
        <f t="shared" si="43"/>
        <v>-</v>
      </c>
      <c r="AA58" s="172" t="str">
        <f t="shared" si="44"/>
        <v>-</v>
      </c>
      <c r="AB58" s="172" t="str">
        <f t="shared" si="45"/>
        <v>-</v>
      </c>
      <c r="AC58" s="172" t="str">
        <f t="shared" si="46"/>
        <v>-</v>
      </c>
      <c r="AD58" s="173" t="str">
        <f t="shared" si="47"/>
        <v>-</v>
      </c>
      <c r="AF58" s="293"/>
    </row>
    <row r="59" spans="1:32" x14ac:dyDescent="0.25">
      <c r="A59" s="518"/>
      <c r="B59" s="523"/>
      <c r="C59" s="305" t="s">
        <v>1952</v>
      </c>
      <c r="D59" s="207" t="s">
        <v>1878</v>
      </c>
      <c r="F59" s="188"/>
      <c r="G59" s="260" t="str">
        <f t="shared" si="35"/>
        <v>-</v>
      </c>
      <c r="H59" s="188"/>
      <c r="I59" s="188"/>
      <c r="J59" s="188"/>
      <c r="K59" s="188"/>
      <c r="L59" s="188"/>
      <c r="M59" s="188"/>
      <c r="O59" s="298"/>
      <c r="P59" s="210">
        <f t="shared" si="48"/>
        <v>0</v>
      </c>
      <c r="R59" s="171">
        <f t="shared" si="36"/>
        <v>0</v>
      </c>
      <c r="S59" s="171">
        <f t="shared" si="37"/>
        <v>0</v>
      </c>
      <c r="T59" s="171">
        <f t="shared" si="38"/>
        <v>0</v>
      </c>
      <c r="U59" s="171">
        <f t="shared" si="39"/>
        <v>0</v>
      </c>
      <c r="V59" s="171">
        <f t="shared" si="40"/>
        <v>0</v>
      </c>
      <c r="W59" s="171">
        <f t="shared" si="41"/>
        <v>0</v>
      </c>
      <c r="Y59" s="172" t="str">
        <f t="shared" si="42"/>
        <v>-</v>
      </c>
      <c r="Z59" s="172" t="str">
        <f t="shared" si="43"/>
        <v>-</v>
      </c>
      <c r="AA59" s="172" t="str">
        <f t="shared" si="44"/>
        <v>-</v>
      </c>
      <c r="AB59" s="172" t="str">
        <f t="shared" si="45"/>
        <v>-</v>
      </c>
      <c r="AC59" s="172" t="str">
        <f t="shared" si="46"/>
        <v>-</v>
      </c>
      <c r="AD59" s="173" t="str">
        <f t="shared" si="47"/>
        <v>-</v>
      </c>
      <c r="AF59" s="293"/>
    </row>
    <row r="60" spans="1:32" x14ac:dyDescent="0.25">
      <c r="A60" s="518"/>
      <c r="B60" s="523"/>
      <c r="C60" s="305" t="s">
        <v>1384</v>
      </c>
      <c r="D60" s="207" t="s">
        <v>1879</v>
      </c>
      <c r="F60" s="188"/>
      <c r="G60" s="260" t="str">
        <f t="shared" si="35"/>
        <v>-</v>
      </c>
      <c r="H60" s="188"/>
      <c r="I60" s="188"/>
      <c r="J60" s="188"/>
      <c r="K60" s="188"/>
      <c r="L60" s="188"/>
      <c r="M60" s="188"/>
      <c r="O60" s="298"/>
      <c r="P60" s="210">
        <f t="shared" si="48"/>
        <v>0</v>
      </c>
      <c r="R60" s="171">
        <f t="shared" si="36"/>
        <v>0</v>
      </c>
      <c r="S60" s="171">
        <f t="shared" si="37"/>
        <v>0</v>
      </c>
      <c r="T60" s="171">
        <f t="shared" si="38"/>
        <v>0</v>
      </c>
      <c r="U60" s="171">
        <f t="shared" si="39"/>
        <v>0</v>
      </c>
      <c r="V60" s="171">
        <f t="shared" si="40"/>
        <v>0</v>
      </c>
      <c r="W60" s="171">
        <f t="shared" si="41"/>
        <v>0</v>
      </c>
      <c r="Y60" s="172" t="str">
        <f t="shared" si="42"/>
        <v>-</v>
      </c>
      <c r="Z60" s="172" t="str">
        <f t="shared" si="43"/>
        <v>-</v>
      </c>
      <c r="AA60" s="172" t="str">
        <f t="shared" si="44"/>
        <v>-</v>
      </c>
      <c r="AB60" s="172" t="str">
        <f t="shared" si="45"/>
        <v>-</v>
      </c>
      <c r="AC60" s="172" t="str">
        <f t="shared" si="46"/>
        <v>-</v>
      </c>
      <c r="AD60" s="173" t="str">
        <f t="shared" si="47"/>
        <v>-</v>
      </c>
      <c r="AF60" s="293"/>
    </row>
    <row r="61" spans="1:32" ht="15" customHeight="1" x14ac:dyDescent="0.25">
      <c r="A61" s="518"/>
      <c r="B61" s="523"/>
      <c r="C61" s="305" t="s">
        <v>1385</v>
      </c>
      <c r="D61" s="207" t="s">
        <v>1877</v>
      </c>
      <c r="F61" s="188"/>
      <c r="G61" s="260" t="str">
        <f t="shared" si="35"/>
        <v>-</v>
      </c>
      <c r="H61" s="188"/>
      <c r="I61" s="188"/>
      <c r="J61" s="188"/>
      <c r="K61" s="188"/>
      <c r="L61" s="188"/>
      <c r="M61" s="188"/>
      <c r="O61" s="298"/>
      <c r="P61" s="210">
        <f t="shared" si="48"/>
        <v>0</v>
      </c>
      <c r="R61" s="171">
        <f t="shared" si="36"/>
        <v>0</v>
      </c>
      <c r="S61" s="171">
        <f t="shared" si="37"/>
        <v>0</v>
      </c>
      <c r="T61" s="171">
        <f t="shared" si="38"/>
        <v>0</v>
      </c>
      <c r="U61" s="171">
        <f t="shared" si="39"/>
        <v>0</v>
      </c>
      <c r="V61" s="171">
        <f t="shared" si="40"/>
        <v>0</v>
      </c>
      <c r="W61" s="171">
        <f t="shared" si="41"/>
        <v>0</v>
      </c>
      <c r="Y61" s="172" t="str">
        <f t="shared" si="42"/>
        <v>-</v>
      </c>
      <c r="Z61" s="172" t="str">
        <f t="shared" si="43"/>
        <v>-</v>
      </c>
      <c r="AA61" s="172" t="str">
        <f t="shared" si="44"/>
        <v>-</v>
      </c>
      <c r="AB61" s="172" t="str">
        <f t="shared" si="45"/>
        <v>-</v>
      </c>
      <c r="AC61" s="172" t="str">
        <f t="shared" si="46"/>
        <v>-</v>
      </c>
      <c r="AD61" s="173" t="str">
        <f t="shared" si="47"/>
        <v>-</v>
      </c>
      <c r="AF61" s="293"/>
    </row>
    <row r="62" spans="1:32" x14ac:dyDescent="0.25">
      <c r="A62" s="518"/>
      <c r="B62" s="523"/>
      <c r="C62" s="305" t="s">
        <v>1386</v>
      </c>
      <c r="D62" s="207" t="s">
        <v>1877</v>
      </c>
      <c r="F62" s="188"/>
      <c r="G62" s="260" t="str">
        <f t="shared" si="35"/>
        <v>-</v>
      </c>
      <c r="H62" s="188"/>
      <c r="I62" s="188"/>
      <c r="J62" s="188"/>
      <c r="K62" s="188"/>
      <c r="L62" s="188"/>
      <c r="M62" s="188"/>
      <c r="O62" s="298"/>
      <c r="P62" s="210">
        <f t="shared" si="48"/>
        <v>0</v>
      </c>
      <c r="R62" s="171">
        <f t="shared" si="36"/>
        <v>0</v>
      </c>
      <c r="S62" s="171">
        <f t="shared" si="37"/>
        <v>0</v>
      </c>
      <c r="T62" s="171">
        <f t="shared" si="38"/>
        <v>0</v>
      </c>
      <c r="U62" s="171">
        <f t="shared" si="39"/>
        <v>0</v>
      </c>
      <c r="V62" s="171">
        <f t="shared" si="40"/>
        <v>0</v>
      </c>
      <c r="W62" s="171">
        <f t="shared" si="41"/>
        <v>0</v>
      </c>
      <c r="Y62" s="172" t="str">
        <f t="shared" si="42"/>
        <v>-</v>
      </c>
      <c r="Z62" s="172" t="str">
        <f t="shared" si="43"/>
        <v>-</v>
      </c>
      <c r="AA62" s="172" t="str">
        <f t="shared" si="44"/>
        <v>-</v>
      </c>
      <c r="AB62" s="172" t="str">
        <f t="shared" si="45"/>
        <v>-</v>
      </c>
      <c r="AC62" s="172" t="str">
        <f t="shared" si="46"/>
        <v>-</v>
      </c>
      <c r="AD62" s="173" t="str">
        <f t="shared" si="47"/>
        <v>-</v>
      </c>
      <c r="AF62" s="293"/>
    </row>
    <row r="63" spans="1:32" x14ac:dyDescent="0.25">
      <c r="A63" s="518"/>
      <c r="B63" s="523"/>
      <c r="C63" s="305" t="s">
        <v>1953</v>
      </c>
      <c r="D63" s="207" t="s">
        <v>1878</v>
      </c>
      <c r="F63" s="188"/>
      <c r="G63" s="260" t="str">
        <f t="shared" si="35"/>
        <v>-</v>
      </c>
      <c r="H63" s="188"/>
      <c r="I63" s="188"/>
      <c r="J63" s="188"/>
      <c r="K63" s="188"/>
      <c r="L63" s="188"/>
      <c r="M63" s="188"/>
      <c r="O63" s="298"/>
      <c r="P63" s="210">
        <f t="shared" si="48"/>
        <v>0</v>
      </c>
      <c r="R63" s="171">
        <f t="shared" si="36"/>
        <v>0</v>
      </c>
      <c r="S63" s="171">
        <f t="shared" si="37"/>
        <v>0</v>
      </c>
      <c r="T63" s="171">
        <f t="shared" si="38"/>
        <v>0</v>
      </c>
      <c r="U63" s="171">
        <f t="shared" si="39"/>
        <v>0</v>
      </c>
      <c r="V63" s="171">
        <f t="shared" si="40"/>
        <v>0</v>
      </c>
      <c r="W63" s="171">
        <f t="shared" si="41"/>
        <v>0</v>
      </c>
      <c r="Y63" s="172" t="str">
        <f t="shared" si="42"/>
        <v>-</v>
      </c>
      <c r="Z63" s="172" t="str">
        <f t="shared" si="43"/>
        <v>-</v>
      </c>
      <c r="AA63" s="172" t="str">
        <f t="shared" si="44"/>
        <v>-</v>
      </c>
      <c r="AB63" s="172" t="str">
        <f t="shared" si="45"/>
        <v>-</v>
      </c>
      <c r="AC63" s="172" t="str">
        <f t="shared" si="46"/>
        <v>-</v>
      </c>
      <c r="AD63" s="173" t="str">
        <f t="shared" si="47"/>
        <v>-</v>
      </c>
      <c r="AF63" s="293"/>
    </row>
    <row r="64" spans="1:32" x14ac:dyDescent="0.25">
      <c r="A64" s="518"/>
      <c r="B64" s="523"/>
      <c r="C64" s="305" t="s">
        <v>1394</v>
      </c>
      <c r="D64" s="207" t="s">
        <v>1878</v>
      </c>
      <c r="F64" s="188"/>
      <c r="G64" s="260" t="str">
        <f t="shared" si="35"/>
        <v>-</v>
      </c>
      <c r="H64" s="188"/>
      <c r="I64" s="188"/>
      <c r="J64" s="188"/>
      <c r="K64" s="188"/>
      <c r="L64" s="188"/>
      <c r="M64" s="188"/>
      <c r="O64" s="298"/>
      <c r="P64" s="210">
        <f t="shared" si="48"/>
        <v>0</v>
      </c>
      <c r="R64" s="171">
        <f t="shared" si="36"/>
        <v>0</v>
      </c>
      <c r="S64" s="171">
        <f t="shared" si="37"/>
        <v>0</v>
      </c>
      <c r="T64" s="171">
        <f t="shared" si="38"/>
        <v>0</v>
      </c>
      <c r="U64" s="171">
        <f t="shared" si="39"/>
        <v>0</v>
      </c>
      <c r="V64" s="171">
        <f t="shared" si="40"/>
        <v>0</v>
      </c>
      <c r="W64" s="171">
        <f t="shared" si="41"/>
        <v>0</v>
      </c>
      <c r="Y64" s="172" t="str">
        <f t="shared" si="42"/>
        <v>-</v>
      </c>
      <c r="Z64" s="172" t="str">
        <f t="shared" si="43"/>
        <v>-</v>
      </c>
      <c r="AA64" s="172" t="str">
        <f t="shared" si="44"/>
        <v>-</v>
      </c>
      <c r="AB64" s="172" t="str">
        <f t="shared" si="45"/>
        <v>-</v>
      </c>
      <c r="AC64" s="172" t="str">
        <f t="shared" si="46"/>
        <v>-</v>
      </c>
      <c r="AD64" s="173" t="str">
        <f t="shared" si="47"/>
        <v>-</v>
      </c>
      <c r="AF64" s="293"/>
    </row>
    <row r="65" spans="1:32" x14ac:dyDescent="0.25">
      <c r="A65" s="518"/>
      <c r="B65" s="523"/>
      <c r="C65" s="305" t="s">
        <v>1387</v>
      </c>
      <c r="D65" s="207" t="s">
        <v>1879</v>
      </c>
      <c r="F65" s="188"/>
      <c r="G65" s="260" t="str">
        <f t="shared" si="35"/>
        <v>-</v>
      </c>
      <c r="H65" s="188"/>
      <c r="I65" s="188"/>
      <c r="J65" s="188"/>
      <c r="K65" s="188"/>
      <c r="L65" s="188"/>
      <c r="M65" s="188"/>
      <c r="O65" s="298"/>
      <c r="P65" s="210">
        <f t="shared" si="48"/>
        <v>0</v>
      </c>
      <c r="R65" s="171">
        <f t="shared" si="36"/>
        <v>0</v>
      </c>
      <c r="S65" s="171">
        <f t="shared" si="37"/>
        <v>0</v>
      </c>
      <c r="T65" s="171">
        <f t="shared" si="38"/>
        <v>0</v>
      </c>
      <c r="U65" s="171">
        <f t="shared" si="39"/>
        <v>0</v>
      </c>
      <c r="V65" s="171">
        <f t="shared" si="40"/>
        <v>0</v>
      </c>
      <c r="W65" s="171">
        <f t="shared" si="41"/>
        <v>0</v>
      </c>
      <c r="Y65" s="172" t="str">
        <f t="shared" si="42"/>
        <v>-</v>
      </c>
      <c r="Z65" s="172" t="str">
        <f t="shared" si="43"/>
        <v>-</v>
      </c>
      <c r="AA65" s="172" t="str">
        <f t="shared" si="44"/>
        <v>-</v>
      </c>
      <c r="AB65" s="172" t="str">
        <f t="shared" si="45"/>
        <v>-</v>
      </c>
      <c r="AC65" s="172" t="str">
        <f t="shared" si="46"/>
        <v>-</v>
      </c>
      <c r="AD65" s="173" t="str">
        <f t="shared" si="47"/>
        <v>-</v>
      </c>
      <c r="AF65" s="293"/>
    </row>
    <row r="66" spans="1:32" x14ac:dyDescent="0.25">
      <c r="A66" s="518"/>
      <c r="B66" s="523"/>
      <c r="C66" s="305" t="s">
        <v>1388</v>
      </c>
      <c r="D66" s="207" t="s">
        <v>1878</v>
      </c>
      <c r="F66" s="188"/>
      <c r="G66" s="260" t="str">
        <f t="shared" si="35"/>
        <v>-</v>
      </c>
      <c r="H66" s="188"/>
      <c r="I66" s="188"/>
      <c r="J66" s="188"/>
      <c r="K66" s="188"/>
      <c r="L66" s="188"/>
      <c r="M66" s="188"/>
      <c r="O66" s="298"/>
      <c r="P66" s="210">
        <f t="shared" si="48"/>
        <v>0</v>
      </c>
      <c r="R66" s="171">
        <f t="shared" si="36"/>
        <v>0</v>
      </c>
      <c r="S66" s="171">
        <f t="shared" si="37"/>
        <v>0</v>
      </c>
      <c r="T66" s="171">
        <f t="shared" si="38"/>
        <v>0</v>
      </c>
      <c r="U66" s="171">
        <f t="shared" si="39"/>
        <v>0</v>
      </c>
      <c r="V66" s="171">
        <f t="shared" si="40"/>
        <v>0</v>
      </c>
      <c r="W66" s="171">
        <f t="shared" si="41"/>
        <v>0</v>
      </c>
      <c r="Y66" s="172" t="str">
        <f t="shared" si="42"/>
        <v>-</v>
      </c>
      <c r="Z66" s="172" t="str">
        <f t="shared" si="43"/>
        <v>-</v>
      </c>
      <c r="AA66" s="172" t="str">
        <f t="shared" si="44"/>
        <v>-</v>
      </c>
      <c r="AB66" s="172" t="str">
        <f t="shared" si="45"/>
        <v>-</v>
      </c>
      <c r="AC66" s="172" t="str">
        <f t="shared" si="46"/>
        <v>-</v>
      </c>
      <c r="AD66" s="173" t="str">
        <f t="shared" si="47"/>
        <v>-</v>
      </c>
      <c r="AF66" s="293"/>
    </row>
    <row r="67" spans="1:32" x14ac:dyDescent="0.25">
      <c r="A67" s="519"/>
      <c r="B67" s="523"/>
      <c r="C67" s="305" t="s">
        <v>1398</v>
      </c>
      <c r="D67" s="207"/>
      <c r="F67" s="188"/>
      <c r="G67" s="260" t="str">
        <f t="shared" si="35"/>
        <v>-</v>
      </c>
      <c r="H67" s="188"/>
      <c r="I67" s="188"/>
      <c r="J67" s="188"/>
      <c r="K67" s="188"/>
      <c r="L67" s="188"/>
      <c r="M67" s="188"/>
      <c r="O67" s="298"/>
      <c r="P67" s="210">
        <f t="shared" si="48"/>
        <v>0</v>
      </c>
      <c r="R67" s="171">
        <f t="shared" si="36"/>
        <v>0</v>
      </c>
      <c r="S67" s="171">
        <f t="shared" si="37"/>
        <v>0</v>
      </c>
      <c r="T67" s="171">
        <f t="shared" si="38"/>
        <v>0</v>
      </c>
      <c r="U67" s="171">
        <f t="shared" si="39"/>
        <v>0</v>
      </c>
      <c r="V67" s="171">
        <f t="shared" si="40"/>
        <v>0</v>
      </c>
      <c r="W67" s="171">
        <f t="shared" si="41"/>
        <v>0</v>
      </c>
      <c r="Y67" s="172" t="str">
        <f t="shared" si="42"/>
        <v>-</v>
      </c>
      <c r="Z67" s="172" t="str">
        <f t="shared" si="43"/>
        <v>-</v>
      </c>
      <c r="AA67" s="172" t="str">
        <f t="shared" si="44"/>
        <v>-</v>
      </c>
      <c r="AB67" s="172" t="str">
        <f t="shared" si="45"/>
        <v>-</v>
      </c>
      <c r="AC67" s="172" t="str">
        <f t="shared" si="46"/>
        <v>-</v>
      </c>
      <c r="AD67" s="173" t="str">
        <f t="shared" si="47"/>
        <v>-</v>
      </c>
      <c r="AF67" s="293"/>
    </row>
    <row r="68" spans="1:32" ht="15" customHeight="1" x14ac:dyDescent="0.25">
      <c r="A68" s="517" t="s">
        <v>1807</v>
      </c>
      <c r="B68" s="306"/>
      <c r="C68" s="307" t="s">
        <v>1808</v>
      </c>
      <c r="D68" s="295" t="s">
        <v>1809</v>
      </c>
      <c r="F68" s="185">
        <f>SUM(F69:F119)</f>
        <v>0</v>
      </c>
      <c r="G68" s="260" t="str">
        <f t="shared" si="35"/>
        <v>-</v>
      </c>
      <c r="H68" s="185">
        <f t="shared" ref="H68:M68" si="49">SUM(H69:H119)</f>
        <v>0</v>
      </c>
      <c r="I68" s="185">
        <f t="shared" si="49"/>
        <v>0</v>
      </c>
      <c r="J68" s="185">
        <f t="shared" si="49"/>
        <v>0</v>
      </c>
      <c r="K68" s="185">
        <f t="shared" si="49"/>
        <v>0</v>
      </c>
      <c r="L68" s="185">
        <f t="shared" si="49"/>
        <v>0</v>
      </c>
      <c r="M68" s="185">
        <f t="shared" si="49"/>
        <v>0</v>
      </c>
      <c r="O68" s="292" t="str">
        <f>IF(ISERROR(SUM(P68/M68)),"-",SUM(P68/M68))</f>
        <v>-</v>
      </c>
      <c r="P68" s="210">
        <f>SUM(P69:P119)</f>
        <v>0</v>
      </c>
      <c r="R68" s="171">
        <f t="shared" si="36"/>
        <v>0</v>
      </c>
      <c r="S68" s="171">
        <f t="shared" si="37"/>
        <v>0</v>
      </c>
      <c r="T68" s="171">
        <f t="shared" si="38"/>
        <v>0</v>
      </c>
      <c r="U68" s="171">
        <f t="shared" si="39"/>
        <v>0</v>
      </c>
      <c r="V68" s="171">
        <f t="shared" si="40"/>
        <v>0</v>
      </c>
      <c r="W68" s="171">
        <f t="shared" si="41"/>
        <v>0</v>
      </c>
      <c r="Y68" s="172" t="str">
        <f t="shared" si="42"/>
        <v>-</v>
      </c>
      <c r="Z68" s="172" t="str">
        <f t="shared" si="43"/>
        <v>-</v>
      </c>
      <c r="AA68" s="172" t="str">
        <f t="shared" si="44"/>
        <v>-</v>
      </c>
      <c r="AB68" s="172" t="str">
        <f t="shared" si="45"/>
        <v>-</v>
      </c>
      <c r="AC68" s="172" t="str">
        <f t="shared" si="46"/>
        <v>-</v>
      </c>
      <c r="AD68" s="173" t="str">
        <f t="shared" si="47"/>
        <v>-</v>
      </c>
      <c r="AF68" s="293"/>
    </row>
    <row r="69" spans="1:32" ht="15" customHeight="1" x14ac:dyDescent="0.25">
      <c r="A69" s="518"/>
      <c r="B69" s="520" t="s">
        <v>1828</v>
      </c>
      <c r="C69" s="296" t="s">
        <v>1368</v>
      </c>
      <c r="D69" s="297"/>
      <c r="F69" s="188"/>
      <c r="G69" s="260" t="str">
        <f t="shared" si="35"/>
        <v>-</v>
      </c>
      <c r="H69" s="188"/>
      <c r="I69" s="188"/>
      <c r="J69" s="188"/>
      <c r="K69" s="188"/>
      <c r="L69" s="188"/>
      <c r="M69" s="188"/>
      <c r="O69" s="298"/>
      <c r="P69" s="210">
        <f t="shared" ref="P69:P77" si="50">M69*O69</f>
        <v>0</v>
      </c>
      <c r="R69" s="171">
        <f t="shared" si="36"/>
        <v>0</v>
      </c>
      <c r="S69" s="171">
        <f t="shared" si="37"/>
        <v>0</v>
      </c>
      <c r="T69" s="171">
        <f t="shared" si="38"/>
        <v>0</v>
      </c>
      <c r="U69" s="171">
        <f t="shared" si="39"/>
        <v>0</v>
      </c>
      <c r="V69" s="171">
        <f t="shared" si="40"/>
        <v>0</v>
      </c>
      <c r="W69" s="171">
        <f t="shared" si="41"/>
        <v>0</v>
      </c>
      <c r="Y69" s="172" t="str">
        <f t="shared" si="42"/>
        <v>-</v>
      </c>
      <c r="Z69" s="172" t="str">
        <f t="shared" si="43"/>
        <v>-</v>
      </c>
      <c r="AA69" s="172" t="str">
        <f t="shared" si="44"/>
        <v>-</v>
      </c>
      <c r="AB69" s="172" t="str">
        <f t="shared" si="45"/>
        <v>-</v>
      </c>
      <c r="AC69" s="172" t="str">
        <f t="shared" si="46"/>
        <v>-</v>
      </c>
      <c r="AD69" s="173" t="str">
        <f t="shared" si="47"/>
        <v>-</v>
      </c>
      <c r="AF69" s="293"/>
    </row>
    <row r="70" spans="1:32" ht="15" customHeight="1" x14ac:dyDescent="0.25">
      <c r="A70" s="518"/>
      <c r="B70" s="520"/>
      <c r="C70" s="296" t="s">
        <v>1369</v>
      </c>
      <c r="D70" s="297"/>
      <c r="F70" s="188"/>
      <c r="G70" s="260" t="str">
        <f t="shared" si="35"/>
        <v>-</v>
      </c>
      <c r="H70" s="188"/>
      <c r="I70" s="188"/>
      <c r="J70" s="188"/>
      <c r="K70" s="188"/>
      <c r="L70" s="188"/>
      <c r="M70" s="188"/>
      <c r="O70" s="298"/>
      <c r="P70" s="210">
        <f t="shared" si="50"/>
        <v>0</v>
      </c>
      <c r="R70" s="171">
        <f t="shared" si="36"/>
        <v>0</v>
      </c>
      <c r="S70" s="171">
        <f t="shared" si="37"/>
        <v>0</v>
      </c>
      <c r="T70" s="171">
        <f t="shared" si="38"/>
        <v>0</v>
      </c>
      <c r="U70" s="171">
        <f t="shared" si="39"/>
        <v>0</v>
      </c>
      <c r="V70" s="171">
        <f t="shared" si="40"/>
        <v>0</v>
      </c>
      <c r="W70" s="171">
        <f t="shared" si="41"/>
        <v>0</v>
      </c>
      <c r="Y70" s="172" t="str">
        <f t="shared" si="42"/>
        <v>-</v>
      </c>
      <c r="Z70" s="172" t="str">
        <f t="shared" si="43"/>
        <v>-</v>
      </c>
      <c r="AA70" s="172" t="str">
        <f t="shared" si="44"/>
        <v>-</v>
      </c>
      <c r="AB70" s="172" t="str">
        <f t="shared" si="45"/>
        <v>-</v>
      </c>
      <c r="AC70" s="172" t="str">
        <f t="shared" si="46"/>
        <v>-</v>
      </c>
      <c r="AD70" s="173" t="str">
        <f t="shared" si="47"/>
        <v>-</v>
      </c>
      <c r="AF70" s="293"/>
    </row>
    <row r="71" spans="1:32" x14ac:dyDescent="0.25">
      <c r="A71" s="518"/>
      <c r="B71" s="520"/>
      <c r="C71" s="296" t="s">
        <v>1370</v>
      </c>
      <c r="D71" s="297"/>
      <c r="F71" s="188"/>
      <c r="G71" s="260" t="str">
        <f t="shared" si="35"/>
        <v>-</v>
      </c>
      <c r="H71" s="188"/>
      <c r="I71" s="188"/>
      <c r="J71" s="188"/>
      <c r="K71" s="188"/>
      <c r="L71" s="188"/>
      <c r="M71" s="188"/>
      <c r="O71" s="298"/>
      <c r="P71" s="210">
        <f t="shared" si="50"/>
        <v>0</v>
      </c>
      <c r="R71" s="171">
        <f t="shared" si="36"/>
        <v>0</v>
      </c>
      <c r="S71" s="171">
        <f t="shared" si="37"/>
        <v>0</v>
      </c>
      <c r="T71" s="171">
        <f t="shared" si="38"/>
        <v>0</v>
      </c>
      <c r="U71" s="171">
        <f t="shared" si="39"/>
        <v>0</v>
      </c>
      <c r="V71" s="171">
        <f t="shared" si="40"/>
        <v>0</v>
      </c>
      <c r="W71" s="171">
        <f t="shared" si="41"/>
        <v>0</v>
      </c>
      <c r="Y71" s="172" t="str">
        <f t="shared" si="42"/>
        <v>-</v>
      </c>
      <c r="Z71" s="172" t="str">
        <f t="shared" si="43"/>
        <v>-</v>
      </c>
      <c r="AA71" s="172" t="str">
        <f t="shared" si="44"/>
        <v>-</v>
      </c>
      <c r="AB71" s="172" t="str">
        <f t="shared" si="45"/>
        <v>-</v>
      </c>
      <c r="AC71" s="172" t="str">
        <f t="shared" si="46"/>
        <v>-</v>
      </c>
      <c r="AD71" s="173" t="str">
        <f t="shared" si="47"/>
        <v>-</v>
      </c>
      <c r="AF71" s="293"/>
    </row>
    <row r="72" spans="1:32" x14ac:dyDescent="0.25">
      <c r="A72" s="518"/>
      <c r="B72" s="521" t="s">
        <v>1579</v>
      </c>
      <c r="C72" s="299" t="s">
        <v>1955</v>
      </c>
      <c r="D72" s="300" t="s">
        <v>1880</v>
      </c>
      <c r="F72" s="188"/>
      <c r="G72" s="260" t="str">
        <f t="shared" si="35"/>
        <v>-</v>
      </c>
      <c r="H72" s="188"/>
      <c r="I72" s="188"/>
      <c r="J72" s="188"/>
      <c r="K72" s="188"/>
      <c r="L72" s="188"/>
      <c r="M72" s="188"/>
      <c r="O72" s="298"/>
      <c r="P72" s="210">
        <f t="shared" si="50"/>
        <v>0</v>
      </c>
      <c r="R72" s="171">
        <f t="shared" si="36"/>
        <v>0</v>
      </c>
      <c r="S72" s="171">
        <f t="shared" si="37"/>
        <v>0</v>
      </c>
      <c r="T72" s="171">
        <f t="shared" si="38"/>
        <v>0</v>
      </c>
      <c r="U72" s="171">
        <f t="shared" si="39"/>
        <v>0</v>
      </c>
      <c r="V72" s="171">
        <f t="shared" si="40"/>
        <v>0</v>
      </c>
      <c r="W72" s="171">
        <f t="shared" si="41"/>
        <v>0</v>
      </c>
      <c r="Y72" s="172" t="str">
        <f t="shared" si="42"/>
        <v>-</v>
      </c>
      <c r="Z72" s="172" t="str">
        <f t="shared" si="43"/>
        <v>-</v>
      </c>
      <c r="AA72" s="172" t="str">
        <f t="shared" si="44"/>
        <v>-</v>
      </c>
      <c r="AB72" s="172" t="str">
        <f t="shared" si="45"/>
        <v>-</v>
      </c>
      <c r="AC72" s="172" t="str">
        <f t="shared" si="46"/>
        <v>-</v>
      </c>
      <c r="AD72" s="173" t="str">
        <f t="shared" si="47"/>
        <v>-</v>
      </c>
      <c r="AF72" s="293"/>
    </row>
    <row r="73" spans="1:32" x14ac:dyDescent="0.25">
      <c r="A73" s="518"/>
      <c r="B73" s="521"/>
      <c r="C73" s="299" t="s">
        <v>1940</v>
      </c>
      <c r="D73" s="300"/>
      <c r="F73" s="188"/>
      <c r="G73" s="260" t="str">
        <f t="shared" si="35"/>
        <v>-</v>
      </c>
      <c r="H73" s="188"/>
      <c r="I73" s="188"/>
      <c r="J73" s="188"/>
      <c r="K73" s="188"/>
      <c r="L73" s="188"/>
      <c r="M73" s="188"/>
      <c r="O73" s="298"/>
      <c r="P73" s="210">
        <f t="shared" si="50"/>
        <v>0</v>
      </c>
      <c r="R73" s="171">
        <f t="shared" si="36"/>
        <v>0</v>
      </c>
      <c r="S73" s="171">
        <f t="shared" si="37"/>
        <v>0</v>
      </c>
      <c r="T73" s="171">
        <f t="shared" si="38"/>
        <v>0</v>
      </c>
      <c r="U73" s="171">
        <f t="shared" si="39"/>
        <v>0</v>
      </c>
      <c r="V73" s="171">
        <f t="shared" si="40"/>
        <v>0</v>
      </c>
      <c r="W73" s="171">
        <f t="shared" si="41"/>
        <v>0</v>
      </c>
      <c r="Y73" s="172" t="str">
        <f t="shared" si="42"/>
        <v>-</v>
      </c>
      <c r="Z73" s="172" t="str">
        <f t="shared" si="43"/>
        <v>-</v>
      </c>
      <c r="AA73" s="172" t="str">
        <f t="shared" si="44"/>
        <v>-</v>
      </c>
      <c r="AB73" s="172" t="str">
        <f t="shared" si="45"/>
        <v>-</v>
      </c>
      <c r="AC73" s="172" t="str">
        <f t="shared" si="46"/>
        <v>-</v>
      </c>
      <c r="AD73" s="173" t="str">
        <f t="shared" si="47"/>
        <v>-</v>
      </c>
      <c r="AF73" s="293"/>
    </row>
    <row r="74" spans="1:32" x14ac:dyDescent="0.25">
      <c r="A74" s="518"/>
      <c r="B74" s="521"/>
      <c r="C74" s="299" t="s">
        <v>1389</v>
      </c>
      <c r="D74" s="300" t="s">
        <v>1881</v>
      </c>
      <c r="F74" s="188"/>
      <c r="G74" s="260" t="str">
        <f t="shared" si="35"/>
        <v>-</v>
      </c>
      <c r="H74" s="188"/>
      <c r="I74" s="188"/>
      <c r="J74" s="188"/>
      <c r="K74" s="188"/>
      <c r="L74" s="188"/>
      <c r="M74" s="188"/>
      <c r="O74" s="298"/>
      <c r="P74" s="210">
        <f t="shared" si="50"/>
        <v>0</v>
      </c>
      <c r="R74" s="171">
        <f t="shared" si="36"/>
        <v>0</v>
      </c>
      <c r="S74" s="171">
        <f t="shared" si="37"/>
        <v>0</v>
      </c>
      <c r="T74" s="171">
        <f t="shared" si="38"/>
        <v>0</v>
      </c>
      <c r="U74" s="171">
        <f t="shared" si="39"/>
        <v>0</v>
      </c>
      <c r="V74" s="171">
        <f t="shared" si="40"/>
        <v>0</v>
      </c>
      <c r="W74" s="171">
        <f t="shared" si="41"/>
        <v>0</v>
      </c>
      <c r="Y74" s="172" t="str">
        <f t="shared" si="42"/>
        <v>-</v>
      </c>
      <c r="Z74" s="172" t="str">
        <f t="shared" si="43"/>
        <v>-</v>
      </c>
      <c r="AA74" s="172" t="str">
        <f t="shared" si="44"/>
        <v>-</v>
      </c>
      <c r="AB74" s="172" t="str">
        <f t="shared" si="45"/>
        <v>-</v>
      </c>
      <c r="AC74" s="172" t="str">
        <f t="shared" si="46"/>
        <v>-</v>
      </c>
      <c r="AD74" s="173" t="str">
        <f t="shared" si="47"/>
        <v>-</v>
      </c>
      <c r="AF74" s="293"/>
    </row>
    <row r="75" spans="1:32" x14ac:dyDescent="0.25">
      <c r="A75" s="518"/>
      <c r="B75" s="521"/>
      <c r="C75" s="299" t="s">
        <v>1372</v>
      </c>
      <c r="D75" s="300" t="s">
        <v>1881</v>
      </c>
      <c r="F75" s="188"/>
      <c r="G75" s="260" t="str">
        <f t="shared" si="35"/>
        <v>-</v>
      </c>
      <c r="H75" s="188"/>
      <c r="I75" s="188"/>
      <c r="J75" s="188"/>
      <c r="K75" s="188"/>
      <c r="L75" s="188"/>
      <c r="M75" s="188"/>
      <c r="O75" s="298"/>
      <c r="P75" s="210">
        <f t="shared" si="50"/>
        <v>0</v>
      </c>
      <c r="R75" s="171">
        <f t="shared" si="36"/>
        <v>0</v>
      </c>
      <c r="S75" s="171">
        <f t="shared" si="37"/>
        <v>0</v>
      </c>
      <c r="T75" s="171">
        <f t="shared" si="38"/>
        <v>0</v>
      </c>
      <c r="U75" s="171">
        <f t="shared" si="39"/>
        <v>0</v>
      </c>
      <c r="V75" s="171">
        <f t="shared" si="40"/>
        <v>0</v>
      </c>
      <c r="W75" s="171">
        <f t="shared" si="41"/>
        <v>0</v>
      </c>
      <c r="Y75" s="172" t="str">
        <f t="shared" si="42"/>
        <v>-</v>
      </c>
      <c r="Z75" s="172" t="str">
        <f t="shared" si="43"/>
        <v>-</v>
      </c>
      <c r="AA75" s="172" t="str">
        <f t="shared" si="44"/>
        <v>-</v>
      </c>
      <c r="AB75" s="172" t="str">
        <f t="shared" si="45"/>
        <v>-</v>
      </c>
      <c r="AC75" s="172" t="str">
        <f t="shared" si="46"/>
        <v>-</v>
      </c>
      <c r="AD75" s="173" t="str">
        <f t="shared" si="47"/>
        <v>-</v>
      </c>
      <c r="AF75" s="293"/>
    </row>
    <row r="76" spans="1:32" x14ac:dyDescent="0.25">
      <c r="A76" s="518"/>
      <c r="B76" s="521"/>
      <c r="C76" s="299" t="s">
        <v>1373</v>
      </c>
      <c r="D76" s="300" t="s">
        <v>1881</v>
      </c>
      <c r="F76" s="188"/>
      <c r="G76" s="260" t="str">
        <f t="shared" ref="G76:G135" si="51">IF(ISERROR(SUM(F76/H76)),"-",SUM(F76/H76))</f>
        <v>-</v>
      </c>
      <c r="H76" s="188"/>
      <c r="I76" s="188"/>
      <c r="J76" s="188"/>
      <c r="K76" s="188"/>
      <c r="L76" s="188"/>
      <c r="M76" s="188"/>
      <c r="O76" s="298"/>
      <c r="P76" s="210">
        <f t="shared" si="50"/>
        <v>0</v>
      </c>
      <c r="R76" s="171">
        <f t="shared" si="36"/>
        <v>0</v>
      </c>
      <c r="S76" s="171">
        <f t="shared" si="37"/>
        <v>0</v>
      </c>
      <c r="T76" s="171">
        <f t="shared" si="38"/>
        <v>0</v>
      </c>
      <c r="U76" s="171">
        <f t="shared" si="39"/>
        <v>0</v>
      </c>
      <c r="V76" s="171">
        <f t="shared" si="40"/>
        <v>0</v>
      </c>
      <c r="W76" s="171">
        <f t="shared" si="41"/>
        <v>0</v>
      </c>
      <c r="Y76" s="172" t="str">
        <f t="shared" si="42"/>
        <v>-</v>
      </c>
      <c r="Z76" s="172" t="str">
        <f t="shared" si="43"/>
        <v>-</v>
      </c>
      <c r="AA76" s="172" t="str">
        <f t="shared" si="44"/>
        <v>-</v>
      </c>
      <c r="AB76" s="172" t="str">
        <f t="shared" si="45"/>
        <v>-</v>
      </c>
      <c r="AC76" s="172" t="str">
        <f t="shared" si="46"/>
        <v>-</v>
      </c>
      <c r="AD76" s="173" t="str">
        <f t="shared" si="47"/>
        <v>-</v>
      </c>
      <c r="AF76" s="293"/>
    </row>
    <row r="77" spans="1:32" x14ac:dyDescent="0.25">
      <c r="A77" s="518"/>
      <c r="B77" s="521"/>
      <c r="C77" s="299" t="s">
        <v>1956</v>
      </c>
      <c r="D77" s="300" t="s">
        <v>1880</v>
      </c>
      <c r="F77" s="188"/>
      <c r="G77" s="260" t="str">
        <f t="shared" si="51"/>
        <v>-</v>
      </c>
      <c r="H77" s="188"/>
      <c r="I77" s="188"/>
      <c r="J77" s="188"/>
      <c r="K77" s="188"/>
      <c r="L77" s="188"/>
      <c r="M77" s="188"/>
      <c r="O77" s="298"/>
      <c r="P77" s="210">
        <f t="shared" si="50"/>
        <v>0</v>
      </c>
      <c r="R77" s="171">
        <f t="shared" ref="R77:R136" si="52">IF(ISERROR(I77-H77),"-",SUM(I77-H77))</f>
        <v>0</v>
      </c>
      <c r="S77" s="171">
        <f t="shared" ref="S77:S136" si="53">IF(ISERROR(J77-I77),"-",SUM(J77-I77))</f>
        <v>0</v>
      </c>
      <c r="T77" s="171">
        <f t="shared" ref="T77:T136" si="54">IF(ISERROR(K77-J77),"-",SUM(K77-J77))</f>
        <v>0</v>
      </c>
      <c r="U77" s="171">
        <f t="shared" ref="U77:U136" si="55">IF(ISERROR(L77-K77),"-",SUM(L77-K77))</f>
        <v>0</v>
      </c>
      <c r="V77" s="171">
        <f t="shared" ref="V77:V136" si="56">IF(ISERROR(M77-L77),"-",SUM(M77-L77))</f>
        <v>0</v>
      </c>
      <c r="W77" s="171">
        <f t="shared" ref="W77:W136" si="57">IF(ISERROR(M77-H77),"-",SUM(M77-H77))</f>
        <v>0</v>
      </c>
      <c r="Y77" s="172" t="str">
        <f t="shared" ref="Y77:Y136" si="58">IF(ISERROR(SUM(R77/H77)),"-",SUM(R77/H77))</f>
        <v>-</v>
      </c>
      <c r="Z77" s="172" t="str">
        <f t="shared" ref="Z77:Z136" si="59">IF(ISERROR(SUM(S77/I77)),"-",SUM(S77/I77))</f>
        <v>-</v>
      </c>
      <c r="AA77" s="172" t="str">
        <f t="shared" ref="AA77:AA136" si="60">IF(ISERROR(SUM(T77/J77)),"-",SUM(T77/J77))</f>
        <v>-</v>
      </c>
      <c r="AB77" s="172" t="str">
        <f t="shared" ref="AB77:AB136" si="61">IF(ISERROR(SUM(U77/K77)),"-",SUM(U77/K77))</f>
        <v>-</v>
      </c>
      <c r="AC77" s="172" t="str">
        <f t="shared" ref="AC77:AC136" si="62">IF(ISERROR(SUM(V77/L77)),"-",SUM(V77/L77))</f>
        <v>-</v>
      </c>
      <c r="AD77" s="173" t="str">
        <f t="shared" ref="AD77:AD136" si="63">IF(ISERROR(SUM(W77/H77)),"-",SUM(W77/H77))</f>
        <v>-</v>
      </c>
      <c r="AF77" s="293"/>
    </row>
    <row r="78" spans="1:32" x14ac:dyDescent="0.25">
      <c r="A78" s="518"/>
      <c r="B78" s="521"/>
      <c r="C78" s="299" t="s">
        <v>1954</v>
      </c>
      <c r="D78" s="300" t="s">
        <v>1880</v>
      </c>
      <c r="F78" s="188"/>
      <c r="G78" s="260" t="str">
        <f t="shared" si="51"/>
        <v>-</v>
      </c>
      <c r="H78" s="188"/>
      <c r="I78" s="188"/>
      <c r="J78" s="188"/>
      <c r="K78" s="188"/>
      <c r="L78" s="188"/>
      <c r="M78" s="188"/>
      <c r="O78" s="298"/>
      <c r="P78" s="210">
        <f t="shared" ref="P78:P137" si="64">M78*O78</f>
        <v>0</v>
      </c>
      <c r="R78" s="171">
        <f t="shared" si="52"/>
        <v>0</v>
      </c>
      <c r="S78" s="171">
        <f t="shared" si="53"/>
        <v>0</v>
      </c>
      <c r="T78" s="171">
        <f t="shared" si="54"/>
        <v>0</v>
      </c>
      <c r="U78" s="171">
        <f t="shared" si="55"/>
        <v>0</v>
      </c>
      <c r="V78" s="171">
        <f t="shared" si="56"/>
        <v>0</v>
      </c>
      <c r="W78" s="171">
        <f t="shared" si="57"/>
        <v>0</v>
      </c>
      <c r="Y78" s="172" t="str">
        <f t="shared" si="58"/>
        <v>-</v>
      </c>
      <c r="Z78" s="172" t="str">
        <f t="shared" si="59"/>
        <v>-</v>
      </c>
      <c r="AA78" s="172" t="str">
        <f t="shared" si="60"/>
        <v>-</v>
      </c>
      <c r="AB78" s="172" t="str">
        <f t="shared" si="61"/>
        <v>-</v>
      </c>
      <c r="AC78" s="172" t="str">
        <f t="shared" si="62"/>
        <v>-</v>
      </c>
      <c r="AD78" s="173" t="str">
        <f t="shared" si="63"/>
        <v>-</v>
      </c>
      <c r="AF78" s="293"/>
    </row>
    <row r="79" spans="1:32" x14ac:dyDescent="0.25">
      <c r="A79" s="518"/>
      <c r="B79" s="521"/>
      <c r="C79" s="299" t="s">
        <v>1390</v>
      </c>
      <c r="D79" s="300" t="s">
        <v>1881</v>
      </c>
      <c r="F79" s="188"/>
      <c r="G79" s="260" t="str">
        <f t="shared" si="51"/>
        <v>-</v>
      </c>
      <c r="H79" s="188"/>
      <c r="I79" s="188"/>
      <c r="J79" s="188"/>
      <c r="K79" s="188"/>
      <c r="L79" s="188"/>
      <c r="M79" s="188"/>
      <c r="O79" s="298"/>
      <c r="P79" s="210">
        <f t="shared" si="64"/>
        <v>0</v>
      </c>
      <c r="R79" s="171">
        <f t="shared" si="52"/>
        <v>0</v>
      </c>
      <c r="S79" s="171">
        <f t="shared" si="53"/>
        <v>0</v>
      </c>
      <c r="T79" s="171">
        <f t="shared" si="54"/>
        <v>0</v>
      </c>
      <c r="U79" s="171">
        <f t="shared" si="55"/>
        <v>0</v>
      </c>
      <c r="V79" s="171">
        <f t="shared" si="56"/>
        <v>0</v>
      </c>
      <c r="W79" s="171">
        <f t="shared" si="57"/>
        <v>0</v>
      </c>
      <c r="Y79" s="172" t="str">
        <f t="shared" si="58"/>
        <v>-</v>
      </c>
      <c r="Z79" s="172" t="str">
        <f t="shared" si="59"/>
        <v>-</v>
      </c>
      <c r="AA79" s="172" t="str">
        <f t="shared" si="60"/>
        <v>-</v>
      </c>
      <c r="AB79" s="172" t="str">
        <f t="shared" si="61"/>
        <v>-</v>
      </c>
      <c r="AC79" s="172" t="str">
        <f t="shared" si="62"/>
        <v>-</v>
      </c>
      <c r="AD79" s="173" t="str">
        <f t="shared" si="63"/>
        <v>-</v>
      </c>
      <c r="AF79" s="293"/>
    </row>
    <row r="80" spans="1:32" x14ac:dyDescent="0.25">
      <c r="A80" s="518"/>
      <c r="B80" s="521"/>
      <c r="C80" s="299" t="s">
        <v>1391</v>
      </c>
      <c r="D80" s="300" t="s">
        <v>1881</v>
      </c>
      <c r="F80" s="188"/>
      <c r="G80" s="260" t="str">
        <f t="shared" ref="G80" si="65">IF(ISERROR(SUM(F80/H80)),"-",SUM(F80/H80))</f>
        <v>-</v>
      </c>
      <c r="H80" s="188"/>
      <c r="I80" s="188"/>
      <c r="J80" s="188"/>
      <c r="K80" s="188"/>
      <c r="L80" s="188"/>
      <c r="M80" s="188"/>
      <c r="O80" s="298"/>
      <c r="P80" s="210">
        <f t="shared" si="64"/>
        <v>0</v>
      </c>
      <c r="R80" s="171">
        <f t="shared" si="52"/>
        <v>0</v>
      </c>
      <c r="S80" s="171">
        <f t="shared" si="53"/>
        <v>0</v>
      </c>
      <c r="T80" s="171">
        <f t="shared" si="54"/>
        <v>0</v>
      </c>
      <c r="U80" s="171">
        <f t="shared" si="55"/>
        <v>0</v>
      </c>
      <c r="V80" s="171">
        <f t="shared" si="56"/>
        <v>0</v>
      </c>
      <c r="W80" s="171">
        <f t="shared" si="57"/>
        <v>0</v>
      </c>
      <c r="Y80" s="172" t="str">
        <f t="shared" si="58"/>
        <v>-</v>
      </c>
      <c r="Z80" s="172" t="str">
        <f t="shared" si="59"/>
        <v>-</v>
      </c>
      <c r="AA80" s="172" t="str">
        <f t="shared" si="60"/>
        <v>-</v>
      </c>
      <c r="AB80" s="172" t="str">
        <f t="shared" si="61"/>
        <v>-</v>
      </c>
      <c r="AC80" s="172" t="str">
        <f t="shared" si="62"/>
        <v>-</v>
      </c>
      <c r="AD80" s="173" t="str">
        <f t="shared" si="63"/>
        <v>-</v>
      </c>
      <c r="AF80" s="293"/>
    </row>
    <row r="81" spans="1:32" x14ac:dyDescent="0.25">
      <c r="A81" s="518"/>
      <c r="B81" s="521"/>
      <c r="C81" s="299" t="s">
        <v>1957</v>
      </c>
      <c r="D81" s="300" t="s">
        <v>1881</v>
      </c>
      <c r="F81" s="188"/>
      <c r="G81" s="260" t="str">
        <f t="shared" si="51"/>
        <v>-</v>
      </c>
      <c r="H81" s="188"/>
      <c r="I81" s="188"/>
      <c r="J81" s="188"/>
      <c r="K81" s="188"/>
      <c r="L81" s="188"/>
      <c r="M81" s="188"/>
      <c r="O81" s="298"/>
      <c r="P81" s="210">
        <f t="shared" si="64"/>
        <v>0</v>
      </c>
      <c r="R81" s="171">
        <f t="shared" si="52"/>
        <v>0</v>
      </c>
      <c r="S81" s="171">
        <f t="shared" si="53"/>
        <v>0</v>
      </c>
      <c r="T81" s="171">
        <f t="shared" si="54"/>
        <v>0</v>
      </c>
      <c r="U81" s="171">
        <f t="shared" si="55"/>
        <v>0</v>
      </c>
      <c r="V81" s="171">
        <f t="shared" si="56"/>
        <v>0</v>
      </c>
      <c r="W81" s="171">
        <f t="shared" si="57"/>
        <v>0</v>
      </c>
      <c r="Y81" s="172" t="str">
        <f t="shared" si="58"/>
        <v>-</v>
      </c>
      <c r="Z81" s="172" t="str">
        <f t="shared" si="59"/>
        <v>-</v>
      </c>
      <c r="AA81" s="172" t="str">
        <f t="shared" si="60"/>
        <v>-</v>
      </c>
      <c r="AB81" s="172" t="str">
        <f t="shared" si="61"/>
        <v>-</v>
      </c>
      <c r="AC81" s="172" t="str">
        <f t="shared" si="62"/>
        <v>-</v>
      </c>
      <c r="AD81" s="173" t="str">
        <f t="shared" si="63"/>
        <v>-</v>
      </c>
      <c r="AF81" s="293"/>
    </row>
    <row r="82" spans="1:32" x14ac:dyDescent="0.25">
      <c r="A82" s="518"/>
      <c r="B82" s="521"/>
      <c r="C82" s="299" t="s">
        <v>1374</v>
      </c>
      <c r="D82" s="300" t="s">
        <v>1881</v>
      </c>
      <c r="F82" s="188"/>
      <c r="G82" s="260" t="str">
        <f t="shared" si="51"/>
        <v>-</v>
      </c>
      <c r="H82" s="188"/>
      <c r="I82" s="188"/>
      <c r="J82" s="188"/>
      <c r="K82" s="188"/>
      <c r="L82" s="188"/>
      <c r="M82" s="188"/>
      <c r="O82" s="298"/>
      <c r="P82" s="210">
        <f t="shared" si="64"/>
        <v>0</v>
      </c>
      <c r="R82" s="171">
        <f t="shared" si="52"/>
        <v>0</v>
      </c>
      <c r="S82" s="171">
        <f t="shared" si="53"/>
        <v>0</v>
      </c>
      <c r="T82" s="171">
        <f t="shared" si="54"/>
        <v>0</v>
      </c>
      <c r="U82" s="171">
        <f t="shared" si="55"/>
        <v>0</v>
      </c>
      <c r="V82" s="171">
        <f t="shared" si="56"/>
        <v>0</v>
      </c>
      <c r="W82" s="171">
        <f t="shared" si="57"/>
        <v>0</v>
      </c>
      <c r="Y82" s="172" t="str">
        <f t="shared" si="58"/>
        <v>-</v>
      </c>
      <c r="Z82" s="172" t="str">
        <f t="shared" si="59"/>
        <v>-</v>
      </c>
      <c r="AA82" s="172" t="str">
        <f t="shared" si="60"/>
        <v>-</v>
      </c>
      <c r="AB82" s="172" t="str">
        <f t="shared" si="61"/>
        <v>-</v>
      </c>
      <c r="AC82" s="172" t="str">
        <f t="shared" si="62"/>
        <v>-</v>
      </c>
      <c r="AD82" s="173" t="str">
        <f t="shared" si="63"/>
        <v>-</v>
      </c>
      <c r="AF82" s="293"/>
    </row>
    <row r="83" spans="1:32" ht="15" customHeight="1" x14ac:dyDescent="0.25">
      <c r="A83" s="518"/>
      <c r="B83" s="521"/>
      <c r="C83" s="299" t="s">
        <v>1375</v>
      </c>
      <c r="D83" s="300" t="s">
        <v>1880</v>
      </c>
      <c r="F83" s="188"/>
      <c r="G83" s="260" t="str">
        <f t="shared" si="51"/>
        <v>-</v>
      </c>
      <c r="H83" s="188"/>
      <c r="I83" s="188"/>
      <c r="J83" s="188"/>
      <c r="K83" s="188"/>
      <c r="L83" s="188"/>
      <c r="M83" s="188"/>
      <c r="O83" s="298"/>
      <c r="P83" s="210">
        <f t="shared" si="64"/>
        <v>0</v>
      </c>
      <c r="R83" s="171">
        <f t="shared" si="52"/>
        <v>0</v>
      </c>
      <c r="S83" s="171">
        <f t="shared" si="53"/>
        <v>0</v>
      </c>
      <c r="T83" s="171">
        <f t="shared" si="54"/>
        <v>0</v>
      </c>
      <c r="U83" s="171">
        <f t="shared" si="55"/>
        <v>0</v>
      </c>
      <c r="V83" s="171">
        <f t="shared" si="56"/>
        <v>0</v>
      </c>
      <c r="W83" s="171">
        <f t="shared" si="57"/>
        <v>0</v>
      </c>
      <c r="Y83" s="172" t="str">
        <f t="shared" si="58"/>
        <v>-</v>
      </c>
      <c r="Z83" s="172" t="str">
        <f t="shared" si="59"/>
        <v>-</v>
      </c>
      <c r="AA83" s="172" t="str">
        <f t="shared" si="60"/>
        <v>-</v>
      </c>
      <c r="AB83" s="172" t="str">
        <f t="shared" si="61"/>
        <v>-</v>
      </c>
      <c r="AC83" s="172" t="str">
        <f t="shared" si="62"/>
        <v>-</v>
      </c>
      <c r="AD83" s="173" t="str">
        <f t="shared" si="63"/>
        <v>-</v>
      </c>
      <c r="AF83" s="293"/>
    </row>
    <row r="84" spans="1:32" x14ac:dyDescent="0.25">
      <c r="A84" s="518"/>
      <c r="B84" s="521"/>
      <c r="C84" s="299" t="s">
        <v>1376</v>
      </c>
      <c r="D84" s="300" t="s">
        <v>1880</v>
      </c>
      <c r="F84" s="188"/>
      <c r="G84" s="260" t="str">
        <f t="shared" si="51"/>
        <v>-</v>
      </c>
      <c r="H84" s="188"/>
      <c r="I84" s="188"/>
      <c r="J84" s="188"/>
      <c r="K84" s="188"/>
      <c r="L84" s="188"/>
      <c r="M84" s="188"/>
      <c r="O84" s="298"/>
      <c r="P84" s="210">
        <f t="shared" si="64"/>
        <v>0</v>
      </c>
      <c r="R84" s="171">
        <f t="shared" si="52"/>
        <v>0</v>
      </c>
      <c r="S84" s="171">
        <f t="shared" si="53"/>
        <v>0</v>
      </c>
      <c r="T84" s="171">
        <f t="shared" si="54"/>
        <v>0</v>
      </c>
      <c r="U84" s="171">
        <f t="shared" si="55"/>
        <v>0</v>
      </c>
      <c r="V84" s="171">
        <f t="shared" si="56"/>
        <v>0</v>
      </c>
      <c r="W84" s="171">
        <f t="shared" si="57"/>
        <v>0</v>
      </c>
      <c r="Y84" s="172" t="str">
        <f t="shared" si="58"/>
        <v>-</v>
      </c>
      <c r="Z84" s="172" t="str">
        <f t="shared" si="59"/>
        <v>-</v>
      </c>
      <c r="AA84" s="172" t="str">
        <f t="shared" si="60"/>
        <v>-</v>
      </c>
      <c r="AB84" s="172" t="str">
        <f t="shared" si="61"/>
        <v>-</v>
      </c>
      <c r="AC84" s="172" t="str">
        <f t="shared" si="62"/>
        <v>-</v>
      </c>
      <c r="AD84" s="173" t="str">
        <f t="shared" si="63"/>
        <v>-</v>
      </c>
      <c r="AF84" s="293"/>
    </row>
    <row r="85" spans="1:32" x14ac:dyDescent="0.25">
      <c r="A85" s="518"/>
      <c r="B85" s="521"/>
      <c r="C85" s="299" t="s">
        <v>1392</v>
      </c>
      <c r="D85" s="300" t="s">
        <v>1880</v>
      </c>
      <c r="F85" s="188"/>
      <c r="G85" s="260" t="str">
        <f t="shared" si="51"/>
        <v>-</v>
      </c>
      <c r="H85" s="188"/>
      <c r="I85" s="188"/>
      <c r="J85" s="188"/>
      <c r="K85" s="188"/>
      <c r="L85" s="188"/>
      <c r="M85" s="188"/>
      <c r="O85" s="298"/>
      <c r="P85" s="210">
        <f t="shared" si="64"/>
        <v>0</v>
      </c>
      <c r="R85" s="171">
        <f t="shared" si="52"/>
        <v>0</v>
      </c>
      <c r="S85" s="171">
        <f t="shared" si="53"/>
        <v>0</v>
      </c>
      <c r="T85" s="171">
        <f t="shared" si="54"/>
        <v>0</v>
      </c>
      <c r="U85" s="171">
        <f t="shared" si="55"/>
        <v>0</v>
      </c>
      <c r="V85" s="171">
        <f t="shared" si="56"/>
        <v>0</v>
      </c>
      <c r="W85" s="171">
        <f t="shared" si="57"/>
        <v>0</v>
      </c>
      <c r="Y85" s="172" t="str">
        <f t="shared" si="58"/>
        <v>-</v>
      </c>
      <c r="Z85" s="172" t="str">
        <f t="shared" si="59"/>
        <v>-</v>
      </c>
      <c r="AA85" s="172" t="str">
        <f t="shared" si="60"/>
        <v>-</v>
      </c>
      <c r="AB85" s="172" t="str">
        <f t="shared" si="61"/>
        <v>-</v>
      </c>
      <c r="AC85" s="172" t="str">
        <f t="shared" si="62"/>
        <v>-</v>
      </c>
      <c r="AD85" s="173" t="str">
        <f t="shared" si="63"/>
        <v>-</v>
      </c>
      <c r="AF85" s="293"/>
    </row>
    <row r="86" spans="1:32" x14ac:dyDescent="0.25">
      <c r="A86" s="518"/>
      <c r="B86" s="521"/>
      <c r="C86" s="299" t="s">
        <v>1395</v>
      </c>
      <c r="D86" s="300" t="s">
        <v>1880</v>
      </c>
      <c r="F86" s="188"/>
      <c r="G86" s="260" t="str">
        <f t="shared" si="51"/>
        <v>-</v>
      </c>
      <c r="H86" s="188"/>
      <c r="I86" s="188"/>
      <c r="J86" s="188"/>
      <c r="K86" s="188"/>
      <c r="L86" s="188"/>
      <c r="M86" s="188"/>
      <c r="O86" s="298"/>
      <c r="P86" s="210">
        <f t="shared" si="64"/>
        <v>0</v>
      </c>
      <c r="R86" s="171">
        <f t="shared" si="52"/>
        <v>0</v>
      </c>
      <c r="S86" s="171">
        <f t="shared" si="53"/>
        <v>0</v>
      </c>
      <c r="T86" s="171">
        <f t="shared" si="54"/>
        <v>0</v>
      </c>
      <c r="U86" s="171">
        <f t="shared" si="55"/>
        <v>0</v>
      </c>
      <c r="V86" s="171">
        <f t="shared" si="56"/>
        <v>0</v>
      </c>
      <c r="W86" s="171">
        <f t="shared" si="57"/>
        <v>0</v>
      </c>
      <c r="Y86" s="172" t="str">
        <f t="shared" si="58"/>
        <v>-</v>
      </c>
      <c r="Z86" s="172" t="str">
        <f t="shared" si="59"/>
        <v>-</v>
      </c>
      <c r="AA86" s="172" t="str">
        <f t="shared" si="60"/>
        <v>-</v>
      </c>
      <c r="AB86" s="172" t="str">
        <f t="shared" si="61"/>
        <v>-</v>
      </c>
      <c r="AC86" s="172" t="str">
        <f t="shared" si="62"/>
        <v>-</v>
      </c>
      <c r="AD86" s="173" t="str">
        <f t="shared" si="63"/>
        <v>-</v>
      </c>
      <c r="AF86" s="293"/>
    </row>
    <row r="87" spans="1:32" x14ac:dyDescent="0.25">
      <c r="A87" s="518"/>
      <c r="B87" s="521"/>
      <c r="C87" s="299" t="s">
        <v>1396</v>
      </c>
      <c r="D87" s="300" t="s">
        <v>1881</v>
      </c>
      <c r="F87" s="188"/>
      <c r="G87" s="260" t="str">
        <f t="shared" si="51"/>
        <v>-</v>
      </c>
      <c r="H87" s="188"/>
      <c r="I87" s="188"/>
      <c r="J87" s="188"/>
      <c r="K87" s="188"/>
      <c r="L87" s="188"/>
      <c r="M87" s="188"/>
      <c r="O87" s="298"/>
      <c r="P87" s="210">
        <f t="shared" si="64"/>
        <v>0</v>
      </c>
      <c r="R87" s="171">
        <f t="shared" si="52"/>
        <v>0</v>
      </c>
      <c r="S87" s="171">
        <f t="shared" si="53"/>
        <v>0</v>
      </c>
      <c r="T87" s="171">
        <f t="shared" si="54"/>
        <v>0</v>
      </c>
      <c r="U87" s="171">
        <f t="shared" si="55"/>
        <v>0</v>
      </c>
      <c r="V87" s="171">
        <f t="shared" si="56"/>
        <v>0</v>
      </c>
      <c r="W87" s="171">
        <f t="shared" si="57"/>
        <v>0</v>
      </c>
      <c r="Y87" s="172" t="str">
        <f t="shared" si="58"/>
        <v>-</v>
      </c>
      <c r="Z87" s="172" t="str">
        <f t="shared" si="59"/>
        <v>-</v>
      </c>
      <c r="AA87" s="172" t="str">
        <f t="shared" si="60"/>
        <v>-</v>
      </c>
      <c r="AB87" s="172" t="str">
        <f t="shared" si="61"/>
        <v>-</v>
      </c>
      <c r="AC87" s="172" t="str">
        <f t="shared" si="62"/>
        <v>-</v>
      </c>
      <c r="AD87" s="173" t="str">
        <f t="shared" si="63"/>
        <v>-</v>
      </c>
      <c r="AF87" s="293"/>
    </row>
    <row r="88" spans="1:32" x14ac:dyDescent="0.25">
      <c r="A88" s="518"/>
      <c r="B88" s="522" t="s">
        <v>1365</v>
      </c>
      <c r="C88" s="301" t="s">
        <v>1393</v>
      </c>
      <c r="D88" s="302" t="s">
        <v>1882</v>
      </c>
      <c r="F88" s="188"/>
      <c r="G88" s="260" t="str">
        <f t="shared" si="51"/>
        <v>-</v>
      </c>
      <c r="H88" s="188"/>
      <c r="I88" s="188"/>
      <c r="J88" s="188"/>
      <c r="K88" s="188"/>
      <c r="L88" s="188"/>
      <c r="M88" s="188"/>
      <c r="O88" s="298"/>
      <c r="P88" s="210">
        <f t="shared" si="64"/>
        <v>0</v>
      </c>
      <c r="R88" s="171">
        <f t="shared" si="52"/>
        <v>0</v>
      </c>
      <c r="S88" s="171">
        <f t="shared" si="53"/>
        <v>0</v>
      </c>
      <c r="T88" s="171">
        <f t="shared" si="54"/>
        <v>0</v>
      </c>
      <c r="U88" s="171">
        <f t="shared" si="55"/>
        <v>0</v>
      </c>
      <c r="V88" s="171">
        <f t="shared" si="56"/>
        <v>0</v>
      </c>
      <c r="W88" s="171">
        <f t="shared" si="57"/>
        <v>0</v>
      </c>
      <c r="Y88" s="172" t="str">
        <f t="shared" si="58"/>
        <v>-</v>
      </c>
      <c r="Z88" s="172" t="str">
        <f t="shared" si="59"/>
        <v>-</v>
      </c>
      <c r="AA88" s="172" t="str">
        <f t="shared" si="60"/>
        <v>-</v>
      </c>
      <c r="AB88" s="172" t="str">
        <f t="shared" si="61"/>
        <v>-</v>
      </c>
      <c r="AC88" s="172" t="str">
        <f t="shared" si="62"/>
        <v>-</v>
      </c>
      <c r="AD88" s="173" t="str">
        <f t="shared" si="63"/>
        <v>-</v>
      </c>
      <c r="AF88" s="293"/>
    </row>
    <row r="89" spans="1:32" x14ac:dyDescent="0.25">
      <c r="A89" s="518"/>
      <c r="B89" s="522"/>
      <c r="C89" s="301" t="s">
        <v>1581</v>
      </c>
      <c r="D89" s="302" t="s">
        <v>1882</v>
      </c>
      <c r="F89" s="188"/>
      <c r="G89" s="260" t="str">
        <f t="shared" si="51"/>
        <v>-</v>
      </c>
      <c r="H89" s="188"/>
      <c r="I89" s="188"/>
      <c r="J89" s="188"/>
      <c r="K89" s="188"/>
      <c r="L89" s="188"/>
      <c r="M89" s="188"/>
      <c r="O89" s="298"/>
      <c r="P89" s="210">
        <f t="shared" si="64"/>
        <v>0</v>
      </c>
      <c r="R89" s="171">
        <f t="shared" si="52"/>
        <v>0</v>
      </c>
      <c r="S89" s="171">
        <f t="shared" si="53"/>
        <v>0</v>
      </c>
      <c r="T89" s="171">
        <f t="shared" si="54"/>
        <v>0</v>
      </c>
      <c r="U89" s="171">
        <f t="shared" si="55"/>
        <v>0</v>
      </c>
      <c r="V89" s="171">
        <f t="shared" si="56"/>
        <v>0</v>
      </c>
      <c r="W89" s="171">
        <f t="shared" si="57"/>
        <v>0</v>
      </c>
      <c r="Y89" s="172" t="str">
        <f t="shared" si="58"/>
        <v>-</v>
      </c>
      <c r="Z89" s="172" t="str">
        <f t="shared" si="59"/>
        <v>-</v>
      </c>
      <c r="AA89" s="172" t="str">
        <f t="shared" si="60"/>
        <v>-</v>
      </c>
      <c r="AB89" s="172" t="str">
        <f t="shared" si="61"/>
        <v>-</v>
      </c>
      <c r="AC89" s="172" t="str">
        <f t="shared" si="62"/>
        <v>-</v>
      </c>
      <c r="AD89" s="173" t="str">
        <f t="shared" si="63"/>
        <v>-</v>
      </c>
      <c r="AF89" s="293"/>
    </row>
    <row r="90" spans="1:32" x14ac:dyDescent="0.25">
      <c r="A90" s="518"/>
      <c r="B90" s="522"/>
      <c r="C90" s="301" t="s">
        <v>1377</v>
      </c>
      <c r="D90" s="302" t="s">
        <v>1883</v>
      </c>
      <c r="F90" s="188"/>
      <c r="G90" s="260" t="str">
        <f t="shared" si="51"/>
        <v>-</v>
      </c>
      <c r="H90" s="188"/>
      <c r="I90" s="188"/>
      <c r="J90" s="188"/>
      <c r="K90" s="188"/>
      <c r="L90" s="188"/>
      <c r="M90" s="188"/>
      <c r="O90" s="298"/>
      <c r="P90" s="210">
        <f t="shared" si="64"/>
        <v>0</v>
      </c>
      <c r="R90" s="171">
        <f t="shared" si="52"/>
        <v>0</v>
      </c>
      <c r="S90" s="171">
        <f t="shared" si="53"/>
        <v>0</v>
      </c>
      <c r="T90" s="171">
        <f t="shared" si="54"/>
        <v>0</v>
      </c>
      <c r="U90" s="171">
        <f t="shared" si="55"/>
        <v>0</v>
      </c>
      <c r="V90" s="171">
        <f t="shared" si="56"/>
        <v>0</v>
      </c>
      <c r="W90" s="171">
        <f t="shared" si="57"/>
        <v>0</v>
      </c>
      <c r="Y90" s="172" t="str">
        <f t="shared" si="58"/>
        <v>-</v>
      </c>
      <c r="Z90" s="172" t="str">
        <f t="shared" si="59"/>
        <v>-</v>
      </c>
      <c r="AA90" s="172" t="str">
        <f t="shared" si="60"/>
        <v>-</v>
      </c>
      <c r="AB90" s="172" t="str">
        <f t="shared" si="61"/>
        <v>-</v>
      </c>
      <c r="AC90" s="172" t="str">
        <f t="shared" si="62"/>
        <v>-</v>
      </c>
      <c r="AD90" s="173" t="str">
        <f t="shared" si="63"/>
        <v>-</v>
      </c>
      <c r="AF90" s="293"/>
    </row>
    <row r="91" spans="1:32" ht="15" customHeight="1" x14ac:dyDescent="0.25">
      <c r="A91" s="518"/>
      <c r="B91" s="522"/>
      <c r="C91" s="301" t="s">
        <v>1947</v>
      </c>
      <c r="D91" s="302" t="s">
        <v>1883</v>
      </c>
      <c r="F91" s="188"/>
      <c r="G91" s="260" t="str">
        <f t="shared" si="51"/>
        <v>-</v>
      </c>
      <c r="H91" s="188"/>
      <c r="I91" s="188"/>
      <c r="J91" s="188"/>
      <c r="K91" s="188"/>
      <c r="L91" s="188"/>
      <c r="M91" s="188"/>
      <c r="O91" s="298"/>
      <c r="P91" s="210">
        <f t="shared" si="64"/>
        <v>0</v>
      </c>
      <c r="R91" s="171">
        <f t="shared" si="52"/>
        <v>0</v>
      </c>
      <c r="S91" s="171">
        <f t="shared" si="53"/>
        <v>0</v>
      </c>
      <c r="T91" s="171">
        <f t="shared" si="54"/>
        <v>0</v>
      </c>
      <c r="U91" s="171">
        <f t="shared" si="55"/>
        <v>0</v>
      </c>
      <c r="V91" s="171">
        <f t="shared" si="56"/>
        <v>0</v>
      </c>
      <c r="W91" s="171">
        <f t="shared" si="57"/>
        <v>0</v>
      </c>
      <c r="Y91" s="172" t="str">
        <f t="shared" si="58"/>
        <v>-</v>
      </c>
      <c r="Z91" s="172" t="str">
        <f t="shared" si="59"/>
        <v>-</v>
      </c>
      <c r="AA91" s="172" t="str">
        <f t="shared" si="60"/>
        <v>-</v>
      </c>
      <c r="AB91" s="172" t="str">
        <f t="shared" si="61"/>
        <v>-</v>
      </c>
      <c r="AC91" s="172" t="str">
        <f t="shared" si="62"/>
        <v>-</v>
      </c>
      <c r="AD91" s="173" t="str">
        <f t="shared" si="63"/>
        <v>-</v>
      </c>
      <c r="AF91" s="293"/>
    </row>
    <row r="92" spans="1:32" x14ac:dyDescent="0.25">
      <c r="A92" s="518"/>
      <c r="B92" s="522"/>
      <c r="C92" s="301" t="s">
        <v>1378</v>
      </c>
      <c r="D92" s="302" t="s">
        <v>1882</v>
      </c>
      <c r="F92" s="188"/>
      <c r="G92" s="260" t="str">
        <f t="shared" si="51"/>
        <v>-</v>
      </c>
      <c r="H92" s="188"/>
      <c r="I92" s="188"/>
      <c r="J92" s="188"/>
      <c r="K92" s="188"/>
      <c r="L92" s="188"/>
      <c r="M92" s="188"/>
      <c r="O92" s="298"/>
      <c r="P92" s="210">
        <f t="shared" si="64"/>
        <v>0</v>
      </c>
      <c r="R92" s="171">
        <f t="shared" si="52"/>
        <v>0</v>
      </c>
      <c r="S92" s="171">
        <f t="shared" si="53"/>
        <v>0</v>
      </c>
      <c r="T92" s="171">
        <f t="shared" si="54"/>
        <v>0</v>
      </c>
      <c r="U92" s="171">
        <f t="shared" si="55"/>
        <v>0</v>
      </c>
      <c r="V92" s="171">
        <f t="shared" si="56"/>
        <v>0</v>
      </c>
      <c r="W92" s="171">
        <f t="shared" si="57"/>
        <v>0</v>
      </c>
      <c r="Y92" s="172" t="str">
        <f t="shared" si="58"/>
        <v>-</v>
      </c>
      <c r="Z92" s="172" t="str">
        <f t="shared" si="59"/>
        <v>-</v>
      </c>
      <c r="AA92" s="172" t="str">
        <f t="shared" si="60"/>
        <v>-</v>
      </c>
      <c r="AB92" s="172" t="str">
        <f t="shared" si="61"/>
        <v>-</v>
      </c>
      <c r="AC92" s="172" t="str">
        <f t="shared" si="62"/>
        <v>-</v>
      </c>
      <c r="AD92" s="173" t="str">
        <f t="shared" si="63"/>
        <v>-</v>
      </c>
      <c r="AF92" s="293"/>
    </row>
    <row r="93" spans="1:32" x14ac:dyDescent="0.25">
      <c r="A93" s="518"/>
      <c r="B93" s="522"/>
      <c r="C93" s="303" t="s">
        <v>1826</v>
      </c>
      <c r="D93" s="302" t="s">
        <v>1882</v>
      </c>
      <c r="F93" s="188"/>
      <c r="G93" s="260" t="str">
        <f t="shared" si="51"/>
        <v>-</v>
      </c>
      <c r="H93" s="188"/>
      <c r="I93" s="188"/>
      <c r="J93" s="188"/>
      <c r="K93" s="188"/>
      <c r="L93" s="188"/>
      <c r="M93" s="188"/>
      <c r="O93" s="298"/>
      <c r="P93" s="210">
        <f t="shared" si="64"/>
        <v>0</v>
      </c>
      <c r="R93" s="171">
        <f t="shared" si="52"/>
        <v>0</v>
      </c>
      <c r="S93" s="171">
        <f t="shared" si="53"/>
        <v>0</v>
      </c>
      <c r="T93" s="171">
        <f t="shared" si="54"/>
        <v>0</v>
      </c>
      <c r="U93" s="171">
        <f t="shared" si="55"/>
        <v>0</v>
      </c>
      <c r="V93" s="171">
        <f t="shared" si="56"/>
        <v>0</v>
      </c>
      <c r="W93" s="171">
        <f t="shared" si="57"/>
        <v>0</v>
      </c>
      <c r="Y93" s="172" t="str">
        <f t="shared" si="58"/>
        <v>-</v>
      </c>
      <c r="Z93" s="172" t="str">
        <f t="shared" si="59"/>
        <v>-</v>
      </c>
      <c r="AA93" s="172" t="str">
        <f t="shared" si="60"/>
        <v>-</v>
      </c>
      <c r="AB93" s="172" t="str">
        <f t="shared" si="61"/>
        <v>-</v>
      </c>
      <c r="AC93" s="172" t="str">
        <f t="shared" si="62"/>
        <v>-</v>
      </c>
      <c r="AD93" s="173" t="str">
        <f t="shared" si="63"/>
        <v>-</v>
      </c>
      <c r="AF93" s="293"/>
    </row>
    <row r="94" spans="1:32" x14ac:dyDescent="0.25">
      <c r="A94" s="518"/>
      <c r="B94" s="522"/>
      <c r="C94" s="301" t="s">
        <v>1948</v>
      </c>
      <c r="D94" s="302" t="s">
        <v>1884</v>
      </c>
      <c r="F94" s="188"/>
      <c r="G94" s="260" t="str">
        <f t="shared" si="51"/>
        <v>-</v>
      </c>
      <c r="H94" s="188"/>
      <c r="I94" s="188"/>
      <c r="J94" s="188"/>
      <c r="K94" s="188"/>
      <c r="L94" s="188"/>
      <c r="M94" s="188"/>
      <c r="O94" s="298"/>
      <c r="P94" s="210">
        <f t="shared" si="64"/>
        <v>0</v>
      </c>
      <c r="R94" s="171">
        <f t="shared" si="52"/>
        <v>0</v>
      </c>
      <c r="S94" s="171">
        <f t="shared" si="53"/>
        <v>0</v>
      </c>
      <c r="T94" s="171">
        <f t="shared" si="54"/>
        <v>0</v>
      </c>
      <c r="U94" s="171">
        <f t="shared" si="55"/>
        <v>0</v>
      </c>
      <c r="V94" s="171">
        <f t="shared" si="56"/>
        <v>0</v>
      </c>
      <c r="W94" s="171">
        <f t="shared" si="57"/>
        <v>0</v>
      </c>
      <c r="Y94" s="172" t="str">
        <f t="shared" si="58"/>
        <v>-</v>
      </c>
      <c r="Z94" s="172" t="str">
        <f t="shared" si="59"/>
        <v>-</v>
      </c>
      <c r="AA94" s="172" t="str">
        <f t="shared" si="60"/>
        <v>-</v>
      </c>
      <c r="AB94" s="172" t="str">
        <f t="shared" si="61"/>
        <v>-</v>
      </c>
      <c r="AC94" s="172" t="str">
        <f t="shared" si="62"/>
        <v>-</v>
      </c>
      <c r="AD94" s="173" t="str">
        <f t="shared" si="63"/>
        <v>-</v>
      </c>
      <c r="AF94" s="293"/>
    </row>
    <row r="95" spans="1:32" x14ac:dyDescent="0.25">
      <c r="A95" s="518"/>
      <c r="B95" s="522"/>
      <c r="C95" s="301" t="s">
        <v>1379</v>
      </c>
      <c r="D95" s="302" t="s">
        <v>1883</v>
      </c>
      <c r="F95" s="188"/>
      <c r="G95" s="260" t="str">
        <f t="shared" si="51"/>
        <v>-</v>
      </c>
      <c r="H95" s="188"/>
      <c r="I95" s="188"/>
      <c r="J95" s="188"/>
      <c r="K95" s="188"/>
      <c r="L95" s="188"/>
      <c r="M95" s="188"/>
      <c r="O95" s="298"/>
      <c r="P95" s="210">
        <f t="shared" si="64"/>
        <v>0</v>
      </c>
      <c r="R95" s="171">
        <f t="shared" si="52"/>
        <v>0</v>
      </c>
      <c r="S95" s="171">
        <f t="shared" si="53"/>
        <v>0</v>
      </c>
      <c r="T95" s="171">
        <f t="shared" si="54"/>
        <v>0</v>
      </c>
      <c r="U95" s="171">
        <f t="shared" si="55"/>
        <v>0</v>
      </c>
      <c r="V95" s="171">
        <f t="shared" si="56"/>
        <v>0</v>
      </c>
      <c r="W95" s="171">
        <f t="shared" si="57"/>
        <v>0</v>
      </c>
      <c r="Y95" s="172" t="str">
        <f t="shared" si="58"/>
        <v>-</v>
      </c>
      <c r="Z95" s="172" t="str">
        <f t="shared" si="59"/>
        <v>-</v>
      </c>
      <c r="AA95" s="172" t="str">
        <f t="shared" si="60"/>
        <v>-</v>
      </c>
      <c r="AB95" s="172" t="str">
        <f t="shared" si="61"/>
        <v>-</v>
      </c>
      <c r="AC95" s="172" t="str">
        <f t="shared" si="62"/>
        <v>-</v>
      </c>
      <c r="AD95" s="173" t="str">
        <f t="shared" si="63"/>
        <v>-</v>
      </c>
      <c r="AF95" s="293"/>
    </row>
    <row r="96" spans="1:32" ht="15" customHeight="1" x14ac:dyDescent="0.25">
      <c r="A96" s="518"/>
      <c r="B96" s="522"/>
      <c r="C96" s="301" t="s">
        <v>1380</v>
      </c>
      <c r="D96" s="302" t="s">
        <v>1883</v>
      </c>
      <c r="F96" s="188"/>
      <c r="G96" s="260" t="str">
        <f t="shared" si="51"/>
        <v>-</v>
      </c>
      <c r="H96" s="188"/>
      <c r="I96" s="188"/>
      <c r="J96" s="188"/>
      <c r="K96" s="188"/>
      <c r="L96" s="188"/>
      <c r="M96" s="188"/>
      <c r="O96" s="298"/>
      <c r="P96" s="210">
        <f t="shared" si="64"/>
        <v>0</v>
      </c>
      <c r="R96" s="171">
        <f t="shared" si="52"/>
        <v>0</v>
      </c>
      <c r="S96" s="171">
        <f t="shared" si="53"/>
        <v>0</v>
      </c>
      <c r="T96" s="171">
        <f t="shared" si="54"/>
        <v>0</v>
      </c>
      <c r="U96" s="171">
        <f t="shared" si="55"/>
        <v>0</v>
      </c>
      <c r="V96" s="171">
        <f t="shared" si="56"/>
        <v>0</v>
      </c>
      <c r="W96" s="171">
        <f t="shared" si="57"/>
        <v>0</v>
      </c>
      <c r="Y96" s="172" t="str">
        <f t="shared" si="58"/>
        <v>-</v>
      </c>
      <c r="Z96" s="172" t="str">
        <f t="shared" si="59"/>
        <v>-</v>
      </c>
      <c r="AA96" s="172" t="str">
        <f t="shared" si="60"/>
        <v>-</v>
      </c>
      <c r="AB96" s="172" t="str">
        <f t="shared" si="61"/>
        <v>-</v>
      </c>
      <c r="AC96" s="172" t="str">
        <f t="shared" si="62"/>
        <v>-</v>
      </c>
      <c r="AD96" s="173" t="str">
        <f t="shared" si="63"/>
        <v>-</v>
      </c>
      <c r="AF96" s="293"/>
    </row>
    <row r="97" spans="1:32" x14ac:dyDescent="0.25">
      <c r="A97" s="518"/>
      <c r="B97" s="522"/>
      <c r="C97" s="301" t="s">
        <v>1381</v>
      </c>
      <c r="D97" s="302" t="s">
        <v>1882</v>
      </c>
      <c r="F97" s="188"/>
      <c r="G97" s="260" t="str">
        <f t="shared" si="51"/>
        <v>-</v>
      </c>
      <c r="H97" s="188"/>
      <c r="I97" s="188"/>
      <c r="J97" s="188"/>
      <c r="K97" s="188"/>
      <c r="L97" s="188"/>
      <c r="M97" s="188"/>
      <c r="O97" s="298"/>
      <c r="P97" s="210">
        <f t="shared" si="64"/>
        <v>0</v>
      </c>
      <c r="R97" s="171">
        <f t="shared" si="52"/>
        <v>0</v>
      </c>
      <c r="S97" s="171">
        <f t="shared" si="53"/>
        <v>0</v>
      </c>
      <c r="T97" s="171">
        <f t="shared" si="54"/>
        <v>0</v>
      </c>
      <c r="U97" s="171">
        <f t="shared" si="55"/>
        <v>0</v>
      </c>
      <c r="V97" s="171">
        <f t="shared" si="56"/>
        <v>0</v>
      </c>
      <c r="W97" s="171">
        <f t="shared" si="57"/>
        <v>0</v>
      </c>
      <c r="Y97" s="172" t="str">
        <f t="shared" si="58"/>
        <v>-</v>
      </c>
      <c r="Z97" s="172" t="str">
        <f t="shared" si="59"/>
        <v>-</v>
      </c>
      <c r="AA97" s="172" t="str">
        <f t="shared" si="60"/>
        <v>-</v>
      </c>
      <c r="AB97" s="172" t="str">
        <f t="shared" si="61"/>
        <v>-</v>
      </c>
      <c r="AC97" s="172" t="str">
        <f t="shared" si="62"/>
        <v>-</v>
      </c>
      <c r="AD97" s="173" t="str">
        <f t="shared" si="63"/>
        <v>-</v>
      </c>
      <c r="AF97" s="293"/>
    </row>
    <row r="98" spans="1:32" x14ac:dyDescent="0.25">
      <c r="A98" s="518"/>
      <c r="B98" s="522"/>
      <c r="C98" s="304" t="s">
        <v>1949</v>
      </c>
      <c r="D98" s="302" t="s">
        <v>1885</v>
      </c>
      <c r="F98" s="188"/>
      <c r="G98" s="260" t="str">
        <f t="shared" si="51"/>
        <v>-</v>
      </c>
      <c r="H98" s="188"/>
      <c r="I98" s="188"/>
      <c r="J98" s="188"/>
      <c r="K98" s="188"/>
      <c r="L98" s="188"/>
      <c r="M98" s="188"/>
      <c r="O98" s="298"/>
      <c r="P98" s="210">
        <f t="shared" si="64"/>
        <v>0</v>
      </c>
      <c r="R98" s="171">
        <f t="shared" si="52"/>
        <v>0</v>
      </c>
      <c r="S98" s="171">
        <f t="shared" si="53"/>
        <v>0</v>
      </c>
      <c r="T98" s="171">
        <f t="shared" si="54"/>
        <v>0</v>
      </c>
      <c r="U98" s="171">
        <f t="shared" si="55"/>
        <v>0</v>
      </c>
      <c r="V98" s="171">
        <f t="shared" si="56"/>
        <v>0</v>
      </c>
      <c r="W98" s="171">
        <f t="shared" si="57"/>
        <v>0</v>
      </c>
      <c r="Y98" s="172" t="str">
        <f t="shared" si="58"/>
        <v>-</v>
      </c>
      <c r="Z98" s="172" t="str">
        <f t="shared" si="59"/>
        <v>-</v>
      </c>
      <c r="AA98" s="172" t="str">
        <f t="shared" si="60"/>
        <v>-</v>
      </c>
      <c r="AB98" s="172" t="str">
        <f t="shared" si="61"/>
        <v>-</v>
      </c>
      <c r="AC98" s="172" t="str">
        <f t="shared" si="62"/>
        <v>-</v>
      </c>
      <c r="AD98" s="173" t="str">
        <f t="shared" si="63"/>
        <v>-</v>
      </c>
      <c r="AF98" s="293"/>
    </row>
    <row r="99" spans="1:32" x14ac:dyDescent="0.25">
      <c r="A99" s="518"/>
      <c r="B99" s="522"/>
      <c r="C99" s="301" t="s">
        <v>1582</v>
      </c>
      <c r="D99" s="302" t="s">
        <v>1883</v>
      </c>
      <c r="F99" s="188"/>
      <c r="G99" s="260" t="str">
        <f t="shared" si="51"/>
        <v>-</v>
      </c>
      <c r="H99" s="188"/>
      <c r="I99" s="188"/>
      <c r="J99" s="188"/>
      <c r="K99" s="188"/>
      <c r="L99" s="188"/>
      <c r="M99" s="188"/>
      <c r="O99" s="298"/>
      <c r="P99" s="210">
        <f t="shared" si="64"/>
        <v>0</v>
      </c>
      <c r="R99" s="171">
        <f t="shared" si="52"/>
        <v>0</v>
      </c>
      <c r="S99" s="171">
        <f t="shared" si="53"/>
        <v>0</v>
      </c>
      <c r="T99" s="171">
        <f t="shared" si="54"/>
        <v>0</v>
      </c>
      <c r="U99" s="171">
        <f t="shared" si="55"/>
        <v>0</v>
      </c>
      <c r="V99" s="171">
        <f t="shared" si="56"/>
        <v>0</v>
      </c>
      <c r="W99" s="171">
        <f t="shared" si="57"/>
        <v>0</v>
      </c>
      <c r="Y99" s="172" t="str">
        <f t="shared" si="58"/>
        <v>-</v>
      </c>
      <c r="Z99" s="172" t="str">
        <f t="shared" si="59"/>
        <v>-</v>
      </c>
      <c r="AA99" s="172" t="str">
        <f t="shared" si="60"/>
        <v>-</v>
      </c>
      <c r="AB99" s="172" t="str">
        <f t="shared" si="61"/>
        <v>-</v>
      </c>
      <c r="AC99" s="172" t="str">
        <f t="shared" si="62"/>
        <v>-</v>
      </c>
      <c r="AD99" s="173" t="str">
        <f t="shared" si="63"/>
        <v>-</v>
      </c>
      <c r="AF99" s="293"/>
    </row>
    <row r="100" spans="1:32" x14ac:dyDescent="0.25">
      <c r="A100" s="518"/>
      <c r="B100" s="522"/>
      <c r="C100" s="301" t="s">
        <v>1583</v>
      </c>
      <c r="D100" s="302" t="s">
        <v>1883</v>
      </c>
      <c r="F100" s="188"/>
      <c r="G100" s="260" t="str">
        <f t="shared" si="51"/>
        <v>-</v>
      </c>
      <c r="H100" s="188"/>
      <c r="I100" s="188"/>
      <c r="J100" s="188"/>
      <c r="K100" s="188"/>
      <c r="L100" s="188"/>
      <c r="M100" s="188"/>
      <c r="O100" s="298"/>
      <c r="P100" s="210">
        <f t="shared" si="64"/>
        <v>0</v>
      </c>
      <c r="R100" s="171">
        <f t="shared" si="52"/>
        <v>0</v>
      </c>
      <c r="S100" s="171">
        <f t="shared" si="53"/>
        <v>0</v>
      </c>
      <c r="T100" s="171">
        <f t="shared" si="54"/>
        <v>0</v>
      </c>
      <c r="U100" s="171">
        <f t="shared" si="55"/>
        <v>0</v>
      </c>
      <c r="V100" s="171">
        <f t="shared" si="56"/>
        <v>0</v>
      </c>
      <c r="W100" s="171">
        <f t="shared" si="57"/>
        <v>0</v>
      </c>
      <c r="Y100" s="172" t="str">
        <f t="shared" si="58"/>
        <v>-</v>
      </c>
      <c r="Z100" s="172" t="str">
        <f t="shared" si="59"/>
        <v>-</v>
      </c>
      <c r="AA100" s="172" t="str">
        <f t="shared" si="60"/>
        <v>-</v>
      </c>
      <c r="AB100" s="172" t="str">
        <f t="shared" si="61"/>
        <v>-</v>
      </c>
      <c r="AC100" s="172" t="str">
        <f t="shared" si="62"/>
        <v>-</v>
      </c>
      <c r="AD100" s="173" t="str">
        <f t="shared" si="63"/>
        <v>-</v>
      </c>
      <c r="AF100" s="293"/>
    </row>
    <row r="101" spans="1:32" x14ac:dyDescent="0.25">
      <c r="A101" s="518"/>
      <c r="B101" s="522"/>
      <c r="C101" s="301" t="s">
        <v>1382</v>
      </c>
      <c r="D101" s="302" t="s">
        <v>1882</v>
      </c>
      <c r="F101" s="188"/>
      <c r="G101" s="260" t="str">
        <f t="shared" si="51"/>
        <v>-</v>
      </c>
      <c r="H101" s="188"/>
      <c r="I101" s="188"/>
      <c r="J101" s="188"/>
      <c r="K101" s="188"/>
      <c r="L101" s="188"/>
      <c r="M101" s="188"/>
      <c r="O101" s="298"/>
      <c r="P101" s="210">
        <f t="shared" si="64"/>
        <v>0</v>
      </c>
      <c r="R101" s="171">
        <f t="shared" si="52"/>
        <v>0</v>
      </c>
      <c r="S101" s="171">
        <f t="shared" si="53"/>
        <v>0</v>
      </c>
      <c r="T101" s="171">
        <f t="shared" si="54"/>
        <v>0</v>
      </c>
      <c r="U101" s="171">
        <f t="shared" si="55"/>
        <v>0</v>
      </c>
      <c r="V101" s="171">
        <f t="shared" si="56"/>
        <v>0</v>
      </c>
      <c r="W101" s="171">
        <f t="shared" si="57"/>
        <v>0</v>
      </c>
      <c r="Y101" s="172" t="str">
        <f t="shared" si="58"/>
        <v>-</v>
      </c>
      <c r="Z101" s="172" t="str">
        <f t="shared" si="59"/>
        <v>-</v>
      </c>
      <c r="AA101" s="172" t="str">
        <f t="shared" si="60"/>
        <v>-</v>
      </c>
      <c r="AB101" s="172" t="str">
        <f t="shared" si="61"/>
        <v>-</v>
      </c>
      <c r="AC101" s="172" t="str">
        <f t="shared" si="62"/>
        <v>-</v>
      </c>
      <c r="AD101" s="173" t="str">
        <f t="shared" si="63"/>
        <v>-</v>
      </c>
      <c r="AF101" s="293"/>
    </row>
    <row r="102" spans="1:32" x14ac:dyDescent="0.25">
      <c r="A102" s="518"/>
      <c r="B102" s="522"/>
      <c r="C102" s="301" t="s">
        <v>1584</v>
      </c>
      <c r="D102" s="302" t="s">
        <v>1882</v>
      </c>
      <c r="F102" s="188"/>
      <c r="G102" s="260" t="str">
        <f t="shared" si="51"/>
        <v>-</v>
      </c>
      <c r="H102" s="188"/>
      <c r="I102" s="188"/>
      <c r="J102" s="188"/>
      <c r="K102" s="188"/>
      <c r="L102" s="188"/>
      <c r="M102" s="188"/>
      <c r="O102" s="298"/>
      <c r="P102" s="210">
        <f t="shared" si="64"/>
        <v>0</v>
      </c>
      <c r="R102" s="171">
        <f t="shared" si="52"/>
        <v>0</v>
      </c>
      <c r="S102" s="171">
        <f t="shared" si="53"/>
        <v>0</v>
      </c>
      <c r="T102" s="171">
        <f t="shared" si="54"/>
        <v>0</v>
      </c>
      <c r="U102" s="171">
        <f t="shared" si="55"/>
        <v>0</v>
      </c>
      <c r="V102" s="171">
        <f t="shared" si="56"/>
        <v>0</v>
      </c>
      <c r="W102" s="171">
        <f t="shared" si="57"/>
        <v>0</v>
      </c>
      <c r="Y102" s="172" t="str">
        <f t="shared" si="58"/>
        <v>-</v>
      </c>
      <c r="Z102" s="172" t="str">
        <f t="shared" si="59"/>
        <v>-</v>
      </c>
      <c r="AA102" s="172" t="str">
        <f t="shared" si="60"/>
        <v>-</v>
      </c>
      <c r="AB102" s="172" t="str">
        <f t="shared" si="61"/>
        <v>-</v>
      </c>
      <c r="AC102" s="172" t="str">
        <f t="shared" si="62"/>
        <v>-</v>
      </c>
      <c r="AD102" s="173" t="str">
        <f t="shared" si="63"/>
        <v>-</v>
      </c>
      <c r="AF102" s="293"/>
    </row>
    <row r="103" spans="1:32" ht="15" customHeight="1" x14ac:dyDescent="0.25">
      <c r="A103" s="518"/>
      <c r="B103" s="522"/>
      <c r="C103" s="301" t="s">
        <v>1950</v>
      </c>
      <c r="D103" s="302" t="s">
        <v>1885</v>
      </c>
      <c r="F103" s="188"/>
      <c r="G103" s="260" t="str">
        <f t="shared" si="51"/>
        <v>-</v>
      </c>
      <c r="H103" s="188"/>
      <c r="I103" s="188"/>
      <c r="J103" s="188"/>
      <c r="K103" s="188"/>
      <c r="L103" s="188"/>
      <c r="M103" s="188"/>
      <c r="O103" s="298"/>
      <c r="P103" s="210">
        <f t="shared" si="64"/>
        <v>0</v>
      </c>
      <c r="R103" s="171">
        <f t="shared" si="52"/>
        <v>0</v>
      </c>
      <c r="S103" s="171">
        <f t="shared" si="53"/>
        <v>0</v>
      </c>
      <c r="T103" s="171">
        <f t="shared" si="54"/>
        <v>0</v>
      </c>
      <c r="U103" s="171">
        <f t="shared" si="55"/>
        <v>0</v>
      </c>
      <c r="V103" s="171">
        <f t="shared" si="56"/>
        <v>0</v>
      </c>
      <c r="W103" s="171">
        <f t="shared" si="57"/>
        <v>0</v>
      </c>
      <c r="Y103" s="172" t="str">
        <f t="shared" si="58"/>
        <v>-</v>
      </c>
      <c r="Z103" s="172" t="str">
        <f t="shared" si="59"/>
        <v>-</v>
      </c>
      <c r="AA103" s="172" t="str">
        <f t="shared" si="60"/>
        <v>-</v>
      </c>
      <c r="AB103" s="172" t="str">
        <f t="shared" si="61"/>
        <v>-</v>
      </c>
      <c r="AC103" s="172" t="str">
        <f t="shared" si="62"/>
        <v>-</v>
      </c>
      <c r="AD103" s="173" t="str">
        <f t="shared" si="63"/>
        <v>-</v>
      </c>
      <c r="AF103" s="293"/>
    </row>
    <row r="104" spans="1:32" x14ac:dyDescent="0.25">
      <c r="A104" s="518"/>
      <c r="B104" s="522"/>
      <c r="C104" s="301" t="s">
        <v>1804</v>
      </c>
      <c r="D104" s="302" t="s">
        <v>1883</v>
      </c>
      <c r="F104" s="188"/>
      <c r="G104" s="260" t="str">
        <f t="shared" si="51"/>
        <v>-</v>
      </c>
      <c r="H104" s="188"/>
      <c r="I104" s="188"/>
      <c r="J104" s="188"/>
      <c r="K104" s="188"/>
      <c r="L104" s="188"/>
      <c r="M104" s="188"/>
      <c r="O104" s="298"/>
      <c r="P104" s="210">
        <f t="shared" si="64"/>
        <v>0</v>
      </c>
      <c r="R104" s="171">
        <f t="shared" si="52"/>
        <v>0</v>
      </c>
      <c r="S104" s="171">
        <f t="shared" si="53"/>
        <v>0</v>
      </c>
      <c r="T104" s="171">
        <f t="shared" si="54"/>
        <v>0</v>
      </c>
      <c r="U104" s="171">
        <f t="shared" si="55"/>
        <v>0</v>
      </c>
      <c r="V104" s="171">
        <f t="shared" si="56"/>
        <v>0</v>
      </c>
      <c r="W104" s="171">
        <f t="shared" si="57"/>
        <v>0</v>
      </c>
      <c r="Y104" s="172" t="str">
        <f t="shared" si="58"/>
        <v>-</v>
      </c>
      <c r="Z104" s="172" t="str">
        <f t="shared" si="59"/>
        <v>-</v>
      </c>
      <c r="AA104" s="172" t="str">
        <f t="shared" si="60"/>
        <v>-</v>
      </c>
      <c r="AB104" s="172" t="str">
        <f t="shared" si="61"/>
        <v>-</v>
      </c>
      <c r="AC104" s="172" t="str">
        <f t="shared" si="62"/>
        <v>-</v>
      </c>
      <c r="AD104" s="173" t="str">
        <f t="shared" si="63"/>
        <v>-</v>
      </c>
      <c r="AF104" s="293"/>
    </row>
    <row r="105" spans="1:32" x14ac:dyDescent="0.25">
      <c r="A105" s="518"/>
      <c r="B105" s="522"/>
      <c r="C105" s="301" t="s">
        <v>1805</v>
      </c>
      <c r="D105" s="302" t="s">
        <v>1882</v>
      </c>
      <c r="F105" s="188"/>
      <c r="G105" s="260" t="str">
        <f t="shared" si="51"/>
        <v>-</v>
      </c>
      <c r="H105" s="188"/>
      <c r="I105" s="188"/>
      <c r="J105" s="188"/>
      <c r="K105" s="188"/>
      <c r="L105" s="188"/>
      <c r="M105" s="188"/>
      <c r="O105" s="298"/>
      <c r="P105" s="210">
        <f t="shared" si="64"/>
        <v>0</v>
      </c>
      <c r="R105" s="171">
        <f t="shared" si="52"/>
        <v>0</v>
      </c>
      <c r="S105" s="171">
        <f t="shared" si="53"/>
        <v>0</v>
      </c>
      <c r="T105" s="171">
        <f t="shared" si="54"/>
        <v>0</v>
      </c>
      <c r="U105" s="171">
        <f t="shared" si="55"/>
        <v>0</v>
      </c>
      <c r="V105" s="171">
        <f t="shared" si="56"/>
        <v>0</v>
      </c>
      <c r="W105" s="171">
        <f t="shared" si="57"/>
        <v>0</v>
      </c>
      <c r="Y105" s="172" t="str">
        <f t="shared" si="58"/>
        <v>-</v>
      </c>
      <c r="Z105" s="172" t="str">
        <f t="shared" si="59"/>
        <v>-</v>
      </c>
      <c r="AA105" s="172" t="str">
        <f t="shared" si="60"/>
        <v>-</v>
      </c>
      <c r="AB105" s="172" t="str">
        <f t="shared" si="61"/>
        <v>-</v>
      </c>
      <c r="AC105" s="172" t="str">
        <f t="shared" si="62"/>
        <v>-</v>
      </c>
      <c r="AD105" s="173" t="str">
        <f t="shared" si="63"/>
        <v>-</v>
      </c>
      <c r="AF105" s="293"/>
    </row>
    <row r="106" spans="1:32" x14ac:dyDescent="0.25">
      <c r="A106" s="518"/>
      <c r="B106" s="522"/>
      <c r="C106" s="301" t="s">
        <v>1806</v>
      </c>
      <c r="D106" s="302" t="s">
        <v>1885</v>
      </c>
      <c r="F106" s="188"/>
      <c r="G106" s="260" t="str">
        <f t="shared" si="51"/>
        <v>-</v>
      </c>
      <c r="H106" s="188"/>
      <c r="I106" s="188"/>
      <c r="J106" s="188"/>
      <c r="K106" s="188"/>
      <c r="L106" s="188"/>
      <c r="M106" s="188"/>
      <c r="O106" s="298"/>
      <c r="P106" s="210">
        <f t="shared" si="64"/>
        <v>0</v>
      </c>
      <c r="R106" s="171">
        <f t="shared" si="52"/>
        <v>0</v>
      </c>
      <c r="S106" s="171">
        <f t="shared" si="53"/>
        <v>0</v>
      </c>
      <c r="T106" s="171">
        <f t="shared" si="54"/>
        <v>0</v>
      </c>
      <c r="U106" s="171">
        <f t="shared" si="55"/>
        <v>0</v>
      </c>
      <c r="V106" s="171">
        <f t="shared" si="56"/>
        <v>0</v>
      </c>
      <c r="W106" s="171">
        <f t="shared" si="57"/>
        <v>0</v>
      </c>
      <c r="Y106" s="172" t="str">
        <f t="shared" si="58"/>
        <v>-</v>
      </c>
      <c r="Z106" s="172" t="str">
        <f t="shared" si="59"/>
        <v>-</v>
      </c>
      <c r="AA106" s="172" t="str">
        <f t="shared" si="60"/>
        <v>-</v>
      </c>
      <c r="AB106" s="172" t="str">
        <f t="shared" si="61"/>
        <v>-</v>
      </c>
      <c r="AC106" s="172" t="str">
        <f t="shared" si="62"/>
        <v>-</v>
      </c>
      <c r="AD106" s="173" t="str">
        <f t="shared" si="63"/>
        <v>-</v>
      </c>
      <c r="AF106" s="293"/>
    </row>
    <row r="107" spans="1:32" x14ac:dyDescent="0.25">
      <c r="A107" s="518"/>
      <c r="B107" s="522"/>
      <c r="C107" s="301" t="s">
        <v>1397</v>
      </c>
      <c r="D107" s="302"/>
      <c r="F107" s="188"/>
      <c r="G107" s="260" t="str">
        <f t="shared" si="51"/>
        <v>-</v>
      </c>
      <c r="H107" s="188"/>
      <c r="I107" s="188"/>
      <c r="J107" s="188"/>
      <c r="K107" s="188"/>
      <c r="L107" s="188"/>
      <c r="M107" s="188"/>
      <c r="O107" s="298"/>
      <c r="P107" s="210">
        <f t="shared" si="64"/>
        <v>0</v>
      </c>
      <c r="R107" s="171">
        <f t="shared" si="52"/>
        <v>0</v>
      </c>
      <c r="S107" s="171">
        <f t="shared" si="53"/>
        <v>0</v>
      </c>
      <c r="T107" s="171">
        <f t="shared" si="54"/>
        <v>0</v>
      </c>
      <c r="U107" s="171">
        <f t="shared" si="55"/>
        <v>0</v>
      </c>
      <c r="V107" s="171">
        <f t="shared" si="56"/>
        <v>0</v>
      </c>
      <c r="W107" s="171">
        <f t="shared" si="57"/>
        <v>0</v>
      </c>
      <c r="Y107" s="172" t="str">
        <f t="shared" si="58"/>
        <v>-</v>
      </c>
      <c r="Z107" s="172" t="str">
        <f t="shared" si="59"/>
        <v>-</v>
      </c>
      <c r="AA107" s="172" t="str">
        <f t="shared" si="60"/>
        <v>-</v>
      </c>
      <c r="AB107" s="172" t="str">
        <f t="shared" si="61"/>
        <v>-</v>
      </c>
      <c r="AC107" s="172" t="str">
        <f t="shared" si="62"/>
        <v>-</v>
      </c>
      <c r="AD107" s="173" t="str">
        <f t="shared" si="63"/>
        <v>-</v>
      </c>
      <c r="AF107" s="293"/>
    </row>
    <row r="108" spans="1:32" x14ac:dyDescent="0.25">
      <c r="A108" s="518"/>
      <c r="B108" s="523" t="s">
        <v>13</v>
      </c>
      <c r="C108" s="305" t="s">
        <v>1951</v>
      </c>
      <c r="D108" s="207" t="s">
        <v>1886</v>
      </c>
      <c r="F108" s="188"/>
      <c r="G108" s="260" t="str">
        <f t="shared" si="51"/>
        <v>-</v>
      </c>
      <c r="H108" s="188"/>
      <c r="I108" s="188"/>
      <c r="J108" s="188"/>
      <c r="K108" s="188"/>
      <c r="L108" s="188"/>
      <c r="M108" s="188"/>
      <c r="O108" s="298"/>
      <c r="P108" s="210">
        <f t="shared" si="64"/>
        <v>0</v>
      </c>
      <c r="R108" s="171">
        <f t="shared" si="52"/>
        <v>0</v>
      </c>
      <c r="S108" s="171">
        <f t="shared" si="53"/>
        <v>0</v>
      </c>
      <c r="T108" s="171">
        <f t="shared" si="54"/>
        <v>0</v>
      </c>
      <c r="U108" s="171">
        <f t="shared" si="55"/>
        <v>0</v>
      </c>
      <c r="V108" s="171">
        <f t="shared" si="56"/>
        <v>0</v>
      </c>
      <c r="W108" s="171">
        <f t="shared" si="57"/>
        <v>0</v>
      </c>
      <c r="Y108" s="172" t="str">
        <f t="shared" si="58"/>
        <v>-</v>
      </c>
      <c r="Z108" s="172" t="str">
        <f t="shared" si="59"/>
        <v>-</v>
      </c>
      <c r="AA108" s="172" t="str">
        <f t="shared" si="60"/>
        <v>-</v>
      </c>
      <c r="AB108" s="172" t="str">
        <f t="shared" si="61"/>
        <v>-</v>
      </c>
      <c r="AC108" s="172" t="str">
        <f t="shared" si="62"/>
        <v>-</v>
      </c>
      <c r="AD108" s="173" t="str">
        <f t="shared" si="63"/>
        <v>-</v>
      </c>
      <c r="AF108" s="293"/>
    </row>
    <row r="109" spans="1:32" x14ac:dyDescent="0.25">
      <c r="A109" s="518"/>
      <c r="B109" s="523"/>
      <c r="C109" s="305" t="s">
        <v>1580</v>
      </c>
      <c r="D109" s="207" t="s">
        <v>1887</v>
      </c>
      <c r="F109" s="188"/>
      <c r="G109" s="260" t="str">
        <f t="shared" si="51"/>
        <v>-</v>
      </c>
      <c r="H109" s="188"/>
      <c r="I109" s="188"/>
      <c r="J109" s="188"/>
      <c r="K109" s="188"/>
      <c r="L109" s="188"/>
      <c r="M109" s="188"/>
      <c r="O109" s="298"/>
      <c r="P109" s="210">
        <f t="shared" si="64"/>
        <v>0</v>
      </c>
      <c r="R109" s="171">
        <f t="shared" si="52"/>
        <v>0</v>
      </c>
      <c r="S109" s="171">
        <f t="shared" si="53"/>
        <v>0</v>
      </c>
      <c r="T109" s="171">
        <f t="shared" si="54"/>
        <v>0</v>
      </c>
      <c r="U109" s="171">
        <f t="shared" si="55"/>
        <v>0</v>
      </c>
      <c r="V109" s="171">
        <f t="shared" si="56"/>
        <v>0</v>
      </c>
      <c r="W109" s="171">
        <f t="shared" si="57"/>
        <v>0</v>
      </c>
      <c r="Y109" s="172" t="str">
        <f t="shared" si="58"/>
        <v>-</v>
      </c>
      <c r="Z109" s="172" t="str">
        <f t="shared" si="59"/>
        <v>-</v>
      </c>
      <c r="AA109" s="172" t="str">
        <f t="shared" si="60"/>
        <v>-</v>
      </c>
      <c r="AB109" s="172" t="str">
        <f t="shared" si="61"/>
        <v>-</v>
      </c>
      <c r="AC109" s="172" t="str">
        <f t="shared" si="62"/>
        <v>-</v>
      </c>
      <c r="AD109" s="173" t="str">
        <f t="shared" si="63"/>
        <v>-</v>
      </c>
      <c r="AF109" s="293"/>
    </row>
    <row r="110" spans="1:32" x14ac:dyDescent="0.25">
      <c r="A110" s="518"/>
      <c r="B110" s="523"/>
      <c r="C110" s="305" t="s">
        <v>1383</v>
      </c>
      <c r="D110" s="207" t="s">
        <v>1887</v>
      </c>
      <c r="F110" s="188"/>
      <c r="G110" s="260" t="str">
        <f t="shared" si="51"/>
        <v>-</v>
      </c>
      <c r="H110" s="188"/>
      <c r="I110" s="188"/>
      <c r="J110" s="188"/>
      <c r="K110" s="188"/>
      <c r="L110" s="188"/>
      <c r="M110" s="188"/>
      <c r="O110" s="298"/>
      <c r="P110" s="210">
        <f t="shared" si="64"/>
        <v>0</v>
      </c>
      <c r="R110" s="171">
        <f t="shared" si="52"/>
        <v>0</v>
      </c>
      <c r="S110" s="171">
        <f t="shared" si="53"/>
        <v>0</v>
      </c>
      <c r="T110" s="171">
        <f t="shared" si="54"/>
        <v>0</v>
      </c>
      <c r="U110" s="171">
        <f t="shared" si="55"/>
        <v>0</v>
      </c>
      <c r="V110" s="171">
        <f t="shared" si="56"/>
        <v>0</v>
      </c>
      <c r="W110" s="171">
        <f t="shared" si="57"/>
        <v>0</v>
      </c>
      <c r="Y110" s="172" t="str">
        <f t="shared" si="58"/>
        <v>-</v>
      </c>
      <c r="Z110" s="172" t="str">
        <f t="shared" si="59"/>
        <v>-</v>
      </c>
      <c r="AA110" s="172" t="str">
        <f t="shared" si="60"/>
        <v>-</v>
      </c>
      <c r="AB110" s="172" t="str">
        <f t="shared" si="61"/>
        <v>-</v>
      </c>
      <c r="AC110" s="172" t="str">
        <f t="shared" si="62"/>
        <v>-</v>
      </c>
      <c r="AD110" s="173" t="str">
        <f t="shared" si="63"/>
        <v>-</v>
      </c>
      <c r="AF110" s="293"/>
    </row>
    <row r="111" spans="1:32" x14ac:dyDescent="0.25">
      <c r="A111" s="518"/>
      <c r="B111" s="523"/>
      <c r="C111" s="305" t="s">
        <v>1952</v>
      </c>
      <c r="D111" s="207" t="s">
        <v>1887</v>
      </c>
      <c r="F111" s="188"/>
      <c r="G111" s="260" t="str">
        <f t="shared" si="51"/>
        <v>-</v>
      </c>
      <c r="H111" s="188"/>
      <c r="I111" s="188"/>
      <c r="J111" s="188"/>
      <c r="K111" s="188"/>
      <c r="L111" s="188"/>
      <c r="M111" s="188"/>
      <c r="O111" s="298"/>
      <c r="P111" s="210">
        <f t="shared" si="64"/>
        <v>0</v>
      </c>
      <c r="R111" s="171">
        <f t="shared" si="52"/>
        <v>0</v>
      </c>
      <c r="S111" s="171">
        <f t="shared" si="53"/>
        <v>0</v>
      </c>
      <c r="T111" s="171">
        <f t="shared" si="54"/>
        <v>0</v>
      </c>
      <c r="U111" s="171">
        <f t="shared" si="55"/>
        <v>0</v>
      </c>
      <c r="V111" s="171">
        <f t="shared" si="56"/>
        <v>0</v>
      </c>
      <c r="W111" s="171">
        <f t="shared" si="57"/>
        <v>0</v>
      </c>
      <c r="Y111" s="172" t="str">
        <f t="shared" si="58"/>
        <v>-</v>
      </c>
      <c r="Z111" s="172" t="str">
        <f t="shared" si="59"/>
        <v>-</v>
      </c>
      <c r="AA111" s="172" t="str">
        <f t="shared" si="60"/>
        <v>-</v>
      </c>
      <c r="AB111" s="172" t="str">
        <f t="shared" si="61"/>
        <v>-</v>
      </c>
      <c r="AC111" s="172" t="str">
        <f t="shared" si="62"/>
        <v>-</v>
      </c>
      <c r="AD111" s="173" t="str">
        <f t="shared" si="63"/>
        <v>-</v>
      </c>
      <c r="AF111" s="293"/>
    </row>
    <row r="112" spans="1:32" x14ac:dyDescent="0.25">
      <c r="A112" s="518"/>
      <c r="B112" s="523"/>
      <c r="C112" s="305" t="s">
        <v>1384</v>
      </c>
      <c r="D112" s="207" t="s">
        <v>1888</v>
      </c>
      <c r="F112" s="188"/>
      <c r="G112" s="260" t="str">
        <f t="shared" si="51"/>
        <v>-</v>
      </c>
      <c r="H112" s="188"/>
      <c r="I112" s="188"/>
      <c r="J112" s="188"/>
      <c r="K112" s="188"/>
      <c r="L112" s="188"/>
      <c r="M112" s="188"/>
      <c r="O112" s="298"/>
      <c r="P112" s="210">
        <f t="shared" si="64"/>
        <v>0</v>
      </c>
      <c r="R112" s="171">
        <f t="shared" si="52"/>
        <v>0</v>
      </c>
      <c r="S112" s="171">
        <f t="shared" si="53"/>
        <v>0</v>
      </c>
      <c r="T112" s="171">
        <f t="shared" si="54"/>
        <v>0</v>
      </c>
      <c r="U112" s="171">
        <f t="shared" si="55"/>
        <v>0</v>
      </c>
      <c r="V112" s="171">
        <f t="shared" si="56"/>
        <v>0</v>
      </c>
      <c r="W112" s="171">
        <f t="shared" si="57"/>
        <v>0</v>
      </c>
      <c r="Y112" s="172" t="str">
        <f t="shared" si="58"/>
        <v>-</v>
      </c>
      <c r="Z112" s="172" t="str">
        <f t="shared" si="59"/>
        <v>-</v>
      </c>
      <c r="AA112" s="172" t="str">
        <f t="shared" si="60"/>
        <v>-</v>
      </c>
      <c r="AB112" s="172" t="str">
        <f t="shared" si="61"/>
        <v>-</v>
      </c>
      <c r="AC112" s="172" t="str">
        <f t="shared" si="62"/>
        <v>-</v>
      </c>
      <c r="AD112" s="173" t="str">
        <f t="shared" si="63"/>
        <v>-</v>
      </c>
      <c r="AF112" s="293"/>
    </row>
    <row r="113" spans="1:32" ht="15" customHeight="1" x14ac:dyDescent="0.25">
      <c r="A113" s="518"/>
      <c r="B113" s="523"/>
      <c r="C113" s="305" t="s">
        <v>1385</v>
      </c>
      <c r="D113" s="207" t="s">
        <v>1886</v>
      </c>
      <c r="F113" s="188"/>
      <c r="G113" s="260" t="str">
        <f t="shared" si="51"/>
        <v>-</v>
      </c>
      <c r="H113" s="188"/>
      <c r="I113" s="188"/>
      <c r="J113" s="188"/>
      <c r="K113" s="188"/>
      <c r="L113" s="188"/>
      <c r="M113" s="188"/>
      <c r="O113" s="298"/>
      <c r="P113" s="210">
        <f t="shared" si="64"/>
        <v>0</v>
      </c>
      <c r="R113" s="171">
        <f t="shared" si="52"/>
        <v>0</v>
      </c>
      <c r="S113" s="171">
        <f t="shared" si="53"/>
        <v>0</v>
      </c>
      <c r="T113" s="171">
        <f t="shared" si="54"/>
        <v>0</v>
      </c>
      <c r="U113" s="171">
        <f t="shared" si="55"/>
        <v>0</v>
      </c>
      <c r="V113" s="171">
        <f t="shared" si="56"/>
        <v>0</v>
      </c>
      <c r="W113" s="171">
        <f t="shared" si="57"/>
        <v>0</v>
      </c>
      <c r="Y113" s="172" t="str">
        <f t="shared" si="58"/>
        <v>-</v>
      </c>
      <c r="Z113" s="172" t="str">
        <f t="shared" si="59"/>
        <v>-</v>
      </c>
      <c r="AA113" s="172" t="str">
        <f t="shared" si="60"/>
        <v>-</v>
      </c>
      <c r="AB113" s="172" t="str">
        <f t="shared" si="61"/>
        <v>-</v>
      </c>
      <c r="AC113" s="172" t="str">
        <f t="shared" si="62"/>
        <v>-</v>
      </c>
      <c r="AD113" s="173" t="str">
        <f t="shared" si="63"/>
        <v>-</v>
      </c>
      <c r="AF113" s="293"/>
    </row>
    <row r="114" spans="1:32" x14ac:dyDescent="0.25">
      <c r="A114" s="518"/>
      <c r="B114" s="523"/>
      <c r="C114" s="305" t="s">
        <v>1386</v>
      </c>
      <c r="D114" s="207" t="s">
        <v>1886</v>
      </c>
      <c r="F114" s="188"/>
      <c r="G114" s="260" t="str">
        <f t="shared" si="51"/>
        <v>-</v>
      </c>
      <c r="H114" s="188"/>
      <c r="I114" s="188"/>
      <c r="J114" s="188"/>
      <c r="K114" s="188"/>
      <c r="L114" s="188"/>
      <c r="M114" s="188"/>
      <c r="O114" s="298"/>
      <c r="P114" s="210">
        <f t="shared" si="64"/>
        <v>0</v>
      </c>
      <c r="R114" s="171">
        <f t="shared" si="52"/>
        <v>0</v>
      </c>
      <c r="S114" s="171">
        <f t="shared" si="53"/>
        <v>0</v>
      </c>
      <c r="T114" s="171">
        <f t="shared" si="54"/>
        <v>0</v>
      </c>
      <c r="U114" s="171">
        <f t="shared" si="55"/>
        <v>0</v>
      </c>
      <c r="V114" s="171">
        <f t="shared" si="56"/>
        <v>0</v>
      </c>
      <c r="W114" s="171">
        <f t="shared" si="57"/>
        <v>0</v>
      </c>
      <c r="Y114" s="172" t="str">
        <f t="shared" si="58"/>
        <v>-</v>
      </c>
      <c r="Z114" s="172" t="str">
        <f t="shared" si="59"/>
        <v>-</v>
      </c>
      <c r="AA114" s="172" t="str">
        <f t="shared" si="60"/>
        <v>-</v>
      </c>
      <c r="AB114" s="172" t="str">
        <f t="shared" si="61"/>
        <v>-</v>
      </c>
      <c r="AC114" s="172" t="str">
        <f t="shared" si="62"/>
        <v>-</v>
      </c>
      <c r="AD114" s="173" t="str">
        <f t="shared" si="63"/>
        <v>-</v>
      </c>
      <c r="AF114" s="293"/>
    </row>
    <row r="115" spans="1:32" x14ac:dyDescent="0.25">
      <c r="A115" s="518"/>
      <c r="B115" s="523"/>
      <c r="C115" s="305" t="s">
        <v>1953</v>
      </c>
      <c r="D115" s="207" t="s">
        <v>1887</v>
      </c>
      <c r="F115" s="188"/>
      <c r="G115" s="260" t="str">
        <f t="shared" si="51"/>
        <v>-</v>
      </c>
      <c r="H115" s="188"/>
      <c r="I115" s="188"/>
      <c r="J115" s="188"/>
      <c r="K115" s="188"/>
      <c r="L115" s="188"/>
      <c r="M115" s="188"/>
      <c r="O115" s="298"/>
      <c r="P115" s="210">
        <f t="shared" si="64"/>
        <v>0</v>
      </c>
      <c r="R115" s="171">
        <f t="shared" si="52"/>
        <v>0</v>
      </c>
      <c r="S115" s="171">
        <f t="shared" si="53"/>
        <v>0</v>
      </c>
      <c r="T115" s="171">
        <f t="shared" si="54"/>
        <v>0</v>
      </c>
      <c r="U115" s="171">
        <f t="shared" si="55"/>
        <v>0</v>
      </c>
      <c r="V115" s="171">
        <f t="shared" si="56"/>
        <v>0</v>
      </c>
      <c r="W115" s="171">
        <f t="shared" si="57"/>
        <v>0</v>
      </c>
      <c r="Y115" s="172" t="str">
        <f t="shared" si="58"/>
        <v>-</v>
      </c>
      <c r="Z115" s="172" t="str">
        <f t="shared" si="59"/>
        <v>-</v>
      </c>
      <c r="AA115" s="172" t="str">
        <f t="shared" si="60"/>
        <v>-</v>
      </c>
      <c r="AB115" s="172" t="str">
        <f t="shared" si="61"/>
        <v>-</v>
      </c>
      <c r="AC115" s="172" t="str">
        <f t="shared" si="62"/>
        <v>-</v>
      </c>
      <c r="AD115" s="173" t="str">
        <f t="shared" si="63"/>
        <v>-</v>
      </c>
      <c r="AF115" s="293"/>
    </row>
    <row r="116" spans="1:32" x14ac:dyDescent="0.25">
      <c r="A116" s="518"/>
      <c r="B116" s="523"/>
      <c r="C116" s="305" t="s">
        <v>1394</v>
      </c>
      <c r="D116" s="207" t="s">
        <v>1887</v>
      </c>
      <c r="F116" s="188"/>
      <c r="G116" s="260" t="str">
        <f t="shared" si="51"/>
        <v>-</v>
      </c>
      <c r="H116" s="188"/>
      <c r="I116" s="188"/>
      <c r="J116" s="188"/>
      <c r="K116" s="188"/>
      <c r="L116" s="188"/>
      <c r="M116" s="188"/>
      <c r="O116" s="298"/>
      <c r="P116" s="210">
        <f t="shared" si="64"/>
        <v>0</v>
      </c>
      <c r="R116" s="171">
        <f t="shared" si="52"/>
        <v>0</v>
      </c>
      <c r="S116" s="171">
        <f t="shared" si="53"/>
        <v>0</v>
      </c>
      <c r="T116" s="171">
        <f t="shared" si="54"/>
        <v>0</v>
      </c>
      <c r="U116" s="171">
        <f t="shared" si="55"/>
        <v>0</v>
      </c>
      <c r="V116" s="171">
        <f t="shared" si="56"/>
        <v>0</v>
      </c>
      <c r="W116" s="171">
        <f t="shared" si="57"/>
        <v>0</v>
      </c>
      <c r="Y116" s="172" t="str">
        <f t="shared" si="58"/>
        <v>-</v>
      </c>
      <c r="Z116" s="172" t="str">
        <f t="shared" si="59"/>
        <v>-</v>
      </c>
      <c r="AA116" s="172" t="str">
        <f t="shared" si="60"/>
        <v>-</v>
      </c>
      <c r="AB116" s="172" t="str">
        <f t="shared" si="61"/>
        <v>-</v>
      </c>
      <c r="AC116" s="172" t="str">
        <f t="shared" si="62"/>
        <v>-</v>
      </c>
      <c r="AD116" s="173" t="str">
        <f t="shared" si="63"/>
        <v>-</v>
      </c>
      <c r="AF116" s="293"/>
    </row>
    <row r="117" spans="1:32" x14ac:dyDescent="0.25">
      <c r="A117" s="518"/>
      <c r="B117" s="523"/>
      <c r="C117" s="305" t="s">
        <v>1387</v>
      </c>
      <c r="D117" s="207" t="s">
        <v>1888</v>
      </c>
      <c r="F117" s="188"/>
      <c r="G117" s="260" t="str">
        <f t="shared" si="51"/>
        <v>-</v>
      </c>
      <c r="H117" s="188"/>
      <c r="I117" s="188"/>
      <c r="J117" s="188"/>
      <c r="K117" s="188"/>
      <c r="L117" s="188"/>
      <c r="M117" s="188"/>
      <c r="O117" s="298"/>
      <c r="P117" s="210">
        <f t="shared" si="64"/>
        <v>0</v>
      </c>
      <c r="R117" s="171">
        <f t="shared" si="52"/>
        <v>0</v>
      </c>
      <c r="S117" s="171">
        <f t="shared" si="53"/>
        <v>0</v>
      </c>
      <c r="T117" s="171">
        <f t="shared" si="54"/>
        <v>0</v>
      </c>
      <c r="U117" s="171">
        <f t="shared" si="55"/>
        <v>0</v>
      </c>
      <c r="V117" s="171">
        <f t="shared" si="56"/>
        <v>0</v>
      </c>
      <c r="W117" s="171">
        <f t="shared" si="57"/>
        <v>0</v>
      </c>
      <c r="Y117" s="172" t="str">
        <f t="shared" si="58"/>
        <v>-</v>
      </c>
      <c r="Z117" s="172" t="str">
        <f t="shared" si="59"/>
        <v>-</v>
      </c>
      <c r="AA117" s="172" t="str">
        <f t="shared" si="60"/>
        <v>-</v>
      </c>
      <c r="AB117" s="172" t="str">
        <f t="shared" si="61"/>
        <v>-</v>
      </c>
      <c r="AC117" s="172" t="str">
        <f t="shared" si="62"/>
        <v>-</v>
      </c>
      <c r="AD117" s="173" t="str">
        <f t="shared" si="63"/>
        <v>-</v>
      </c>
      <c r="AF117" s="293"/>
    </row>
    <row r="118" spans="1:32" x14ac:dyDescent="0.25">
      <c r="A118" s="518"/>
      <c r="B118" s="523"/>
      <c r="C118" s="305" t="s">
        <v>1388</v>
      </c>
      <c r="D118" s="207" t="s">
        <v>1887</v>
      </c>
      <c r="F118" s="188"/>
      <c r="G118" s="260" t="str">
        <f t="shared" si="51"/>
        <v>-</v>
      </c>
      <c r="H118" s="188"/>
      <c r="I118" s="188"/>
      <c r="J118" s="188"/>
      <c r="K118" s="188"/>
      <c r="L118" s="188"/>
      <c r="M118" s="188"/>
      <c r="O118" s="298"/>
      <c r="P118" s="210">
        <f t="shared" si="64"/>
        <v>0</v>
      </c>
      <c r="R118" s="171">
        <f t="shared" si="52"/>
        <v>0</v>
      </c>
      <c r="S118" s="171">
        <f t="shared" si="53"/>
        <v>0</v>
      </c>
      <c r="T118" s="171">
        <f t="shared" si="54"/>
        <v>0</v>
      </c>
      <c r="U118" s="171">
        <f t="shared" si="55"/>
        <v>0</v>
      </c>
      <c r="V118" s="171">
        <f t="shared" si="56"/>
        <v>0</v>
      </c>
      <c r="W118" s="171">
        <f t="shared" si="57"/>
        <v>0</v>
      </c>
      <c r="Y118" s="172" t="str">
        <f t="shared" si="58"/>
        <v>-</v>
      </c>
      <c r="Z118" s="172" t="str">
        <f t="shared" si="59"/>
        <v>-</v>
      </c>
      <c r="AA118" s="172" t="str">
        <f t="shared" si="60"/>
        <v>-</v>
      </c>
      <c r="AB118" s="172" t="str">
        <f t="shared" si="61"/>
        <v>-</v>
      </c>
      <c r="AC118" s="172" t="str">
        <f t="shared" si="62"/>
        <v>-</v>
      </c>
      <c r="AD118" s="173" t="str">
        <f t="shared" si="63"/>
        <v>-</v>
      </c>
      <c r="AF118" s="293"/>
    </row>
    <row r="119" spans="1:32" x14ac:dyDescent="0.25">
      <c r="A119" s="519"/>
      <c r="B119" s="523"/>
      <c r="C119" s="305" t="s">
        <v>1398</v>
      </c>
      <c r="D119" s="207"/>
      <c r="F119" s="188"/>
      <c r="G119" s="260" t="str">
        <f t="shared" si="51"/>
        <v>-</v>
      </c>
      <c r="H119" s="188"/>
      <c r="I119" s="188"/>
      <c r="J119" s="188"/>
      <c r="K119" s="188"/>
      <c r="L119" s="188"/>
      <c r="M119" s="188"/>
      <c r="O119" s="298"/>
      <c r="P119" s="210">
        <f t="shared" si="64"/>
        <v>0</v>
      </c>
      <c r="R119" s="171">
        <f t="shared" si="52"/>
        <v>0</v>
      </c>
      <c r="S119" s="171">
        <f t="shared" si="53"/>
        <v>0</v>
      </c>
      <c r="T119" s="171">
        <f t="shared" si="54"/>
        <v>0</v>
      </c>
      <c r="U119" s="171">
        <f t="shared" si="55"/>
        <v>0</v>
      </c>
      <c r="V119" s="171">
        <f t="shared" si="56"/>
        <v>0</v>
      </c>
      <c r="W119" s="171">
        <f t="shared" si="57"/>
        <v>0</v>
      </c>
      <c r="Y119" s="172" t="str">
        <f t="shared" si="58"/>
        <v>-</v>
      </c>
      <c r="Z119" s="172" t="str">
        <f t="shared" si="59"/>
        <v>-</v>
      </c>
      <c r="AA119" s="172" t="str">
        <f t="shared" si="60"/>
        <v>-</v>
      </c>
      <c r="AB119" s="172" t="str">
        <f t="shared" si="61"/>
        <v>-</v>
      </c>
      <c r="AC119" s="172" t="str">
        <f t="shared" si="62"/>
        <v>-</v>
      </c>
      <c r="AD119" s="173" t="str">
        <f t="shared" si="63"/>
        <v>-</v>
      </c>
      <c r="AF119" s="293"/>
    </row>
    <row r="120" spans="1:32" ht="15" customHeight="1" x14ac:dyDescent="0.25">
      <c r="A120" s="524" t="s">
        <v>1810</v>
      </c>
      <c r="B120" s="308"/>
      <c r="C120" s="309" t="s">
        <v>937</v>
      </c>
      <c r="D120" s="310" t="s">
        <v>1811</v>
      </c>
      <c r="F120" s="185">
        <f>SUM(F121:F171)</f>
        <v>0</v>
      </c>
      <c r="G120" s="260" t="str">
        <f t="shared" ref="G120" si="66">IF(ISERROR(SUM(F120/H120)),"-",SUM(F120/H120))</f>
        <v>-</v>
      </c>
      <c r="H120" s="185">
        <f t="shared" ref="H120:M120" si="67">SUM(H121:H171)</f>
        <v>0</v>
      </c>
      <c r="I120" s="185">
        <f t="shared" si="67"/>
        <v>0</v>
      </c>
      <c r="J120" s="185">
        <f t="shared" si="67"/>
        <v>0</v>
      </c>
      <c r="K120" s="185">
        <f t="shared" si="67"/>
        <v>0</v>
      </c>
      <c r="L120" s="185">
        <f t="shared" si="67"/>
        <v>0</v>
      </c>
      <c r="M120" s="185">
        <f t="shared" si="67"/>
        <v>0</v>
      </c>
      <c r="O120" s="292" t="str">
        <f>IF(ISERROR(SUM(P120/M120)),"-",SUM(P120/M120))</f>
        <v>-</v>
      </c>
      <c r="P120" s="210">
        <f>SUM(P121:P171)</f>
        <v>0</v>
      </c>
      <c r="R120" s="171">
        <f t="shared" si="52"/>
        <v>0</v>
      </c>
      <c r="S120" s="171">
        <f t="shared" si="53"/>
        <v>0</v>
      </c>
      <c r="T120" s="171">
        <f t="shared" si="54"/>
        <v>0</v>
      </c>
      <c r="U120" s="171">
        <f t="shared" si="55"/>
        <v>0</v>
      </c>
      <c r="V120" s="171">
        <f t="shared" si="56"/>
        <v>0</v>
      </c>
      <c r="W120" s="171">
        <f t="shared" si="57"/>
        <v>0</v>
      </c>
      <c r="Y120" s="172" t="str">
        <f t="shared" si="58"/>
        <v>-</v>
      </c>
      <c r="Z120" s="172" t="str">
        <f t="shared" si="59"/>
        <v>-</v>
      </c>
      <c r="AA120" s="172" t="str">
        <f t="shared" si="60"/>
        <v>-</v>
      </c>
      <c r="AB120" s="172" t="str">
        <f t="shared" si="61"/>
        <v>-</v>
      </c>
      <c r="AC120" s="172" t="str">
        <f t="shared" si="62"/>
        <v>-</v>
      </c>
      <c r="AD120" s="173" t="str">
        <f t="shared" si="63"/>
        <v>-</v>
      </c>
      <c r="AF120" s="293"/>
    </row>
    <row r="121" spans="1:32" ht="15" customHeight="1" x14ac:dyDescent="0.25">
      <c r="A121" s="525"/>
      <c r="B121" s="520" t="s">
        <v>1828</v>
      </c>
      <c r="C121" s="296" t="s">
        <v>1368</v>
      </c>
      <c r="D121" s="297"/>
      <c r="F121" s="188"/>
      <c r="G121" s="260" t="str">
        <f t="shared" si="51"/>
        <v>-</v>
      </c>
      <c r="H121" s="188"/>
      <c r="I121" s="188"/>
      <c r="J121" s="188"/>
      <c r="K121" s="188"/>
      <c r="L121" s="188"/>
      <c r="M121" s="188"/>
      <c r="O121" s="298"/>
      <c r="P121" s="210">
        <f t="shared" si="64"/>
        <v>0</v>
      </c>
      <c r="R121" s="171">
        <f t="shared" si="52"/>
        <v>0</v>
      </c>
      <c r="S121" s="171">
        <f t="shared" si="53"/>
        <v>0</v>
      </c>
      <c r="T121" s="171">
        <f t="shared" si="54"/>
        <v>0</v>
      </c>
      <c r="U121" s="171">
        <f t="shared" si="55"/>
        <v>0</v>
      </c>
      <c r="V121" s="171">
        <f t="shared" si="56"/>
        <v>0</v>
      </c>
      <c r="W121" s="171">
        <f t="shared" si="57"/>
        <v>0</v>
      </c>
      <c r="Y121" s="172" t="str">
        <f t="shared" si="58"/>
        <v>-</v>
      </c>
      <c r="Z121" s="172" t="str">
        <f t="shared" si="59"/>
        <v>-</v>
      </c>
      <c r="AA121" s="172" t="str">
        <f t="shared" si="60"/>
        <v>-</v>
      </c>
      <c r="AB121" s="172" t="str">
        <f t="shared" si="61"/>
        <v>-</v>
      </c>
      <c r="AC121" s="172" t="str">
        <f t="shared" si="62"/>
        <v>-</v>
      </c>
      <c r="AD121" s="173" t="str">
        <f t="shared" si="63"/>
        <v>-</v>
      </c>
      <c r="AF121" s="293"/>
    </row>
    <row r="122" spans="1:32" x14ac:dyDescent="0.25">
      <c r="A122" s="525"/>
      <c r="B122" s="520"/>
      <c r="C122" s="296" t="s">
        <v>1369</v>
      </c>
      <c r="D122" s="297"/>
      <c r="F122" s="188"/>
      <c r="G122" s="260" t="str">
        <f t="shared" si="51"/>
        <v>-</v>
      </c>
      <c r="H122" s="188"/>
      <c r="I122" s="188"/>
      <c r="J122" s="188"/>
      <c r="K122" s="188"/>
      <c r="L122" s="188"/>
      <c r="M122" s="188"/>
      <c r="O122" s="298"/>
      <c r="P122" s="210">
        <f t="shared" si="64"/>
        <v>0</v>
      </c>
      <c r="R122" s="171">
        <f t="shared" si="52"/>
        <v>0</v>
      </c>
      <c r="S122" s="171">
        <f t="shared" si="53"/>
        <v>0</v>
      </c>
      <c r="T122" s="171">
        <f t="shared" si="54"/>
        <v>0</v>
      </c>
      <c r="U122" s="171">
        <f t="shared" si="55"/>
        <v>0</v>
      </c>
      <c r="V122" s="171">
        <f t="shared" si="56"/>
        <v>0</v>
      </c>
      <c r="W122" s="171">
        <f t="shared" si="57"/>
        <v>0</v>
      </c>
      <c r="Y122" s="172" t="str">
        <f t="shared" si="58"/>
        <v>-</v>
      </c>
      <c r="Z122" s="172" t="str">
        <f t="shared" si="59"/>
        <v>-</v>
      </c>
      <c r="AA122" s="172" t="str">
        <f t="shared" si="60"/>
        <v>-</v>
      </c>
      <c r="AB122" s="172" t="str">
        <f t="shared" si="61"/>
        <v>-</v>
      </c>
      <c r="AC122" s="172" t="str">
        <f t="shared" si="62"/>
        <v>-</v>
      </c>
      <c r="AD122" s="173" t="str">
        <f t="shared" si="63"/>
        <v>-</v>
      </c>
      <c r="AF122" s="293"/>
    </row>
    <row r="123" spans="1:32" ht="15" customHeight="1" x14ac:dyDescent="0.25">
      <c r="A123" s="525"/>
      <c r="B123" s="520"/>
      <c r="C123" s="296" t="s">
        <v>1370</v>
      </c>
      <c r="D123" s="297"/>
      <c r="F123" s="188"/>
      <c r="G123" s="260" t="str">
        <f t="shared" si="51"/>
        <v>-</v>
      </c>
      <c r="H123" s="188"/>
      <c r="I123" s="188"/>
      <c r="J123" s="188"/>
      <c r="K123" s="188"/>
      <c r="L123" s="188"/>
      <c r="M123" s="188"/>
      <c r="O123" s="298"/>
      <c r="P123" s="210">
        <f t="shared" si="64"/>
        <v>0</v>
      </c>
      <c r="R123" s="171">
        <f t="shared" si="52"/>
        <v>0</v>
      </c>
      <c r="S123" s="171">
        <f t="shared" si="53"/>
        <v>0</v>
      </c>
      <c r="T123" s="171">
        <f t="shared" si="54"/>
        <v>0</v>
      </c>
      <c r="U123" s="171">
        <f t="shared" si="55"/>
        <v>0</v>
      </c>
      <c r="V123" s="171">
        <f t="shared" si="56"/>
        <v>0</v>
      </c>
      <c r="W123" s="171">
        <f t="shared" si="57"/>
        <v>0</v>
      </c>
      <c r="Y123" s="172" t="str">
        <f t="shared" si="58"/>
        <v>-</v>
      </c>
      <c r="Z123" s="172" t="str">
        <f t="shared" si="59"/>
        <v>-</v>
      </c>
      <c r="AA123" s="172" t="str">
        <f t="shared" si="60"/>
        <v>-</v>
      </c>
      <c r="AB123" s="172" t="str">
        <f t="shared" si="61"/>
        <v>-</v>
      </c>
      <c r="AC123" s="172" t="str">
        <f t="shared" si="62"/>
        <v>-</v>
      </c>
      <c r="AD123" s="173" t="str">
        <f t="shared" si="63"/>
        <v>-</v>
      </c>
      <c r="AF123" s="293"/>
    </row>
    <row r="124" spans="1:32" x14ac:dyDescent="0.25">
      <c r="A124" s="525"/>
      <c r="B124" s="521" t="s">
        <v>1579</v>
      </c>
      <c r="C124" s="299" t="s">
        <v>1955</v>
      </c>
      <c r="D124" s="300" t="s">
        <v>1889</v>
      </c>
      <c r="F124" s="188"/>
      <c r="G124" s="260" t="str">
        <f t="shared" si="51"/>
        <v>-</v>
      </c>
      <c r="H124" s="188"/>
      <c r="I124" s="188"/>
      <c r="J124" s="188"/>
      <c r="K124" s="188"/>
      <c r="L124" s="188"/>
      <c r="M124" s="188"/>
      <c r="O124" s="298"/>
      <c r="P124" s="210">
        <f t="shared" si="64"/>
        <v>0</v>
      </c>
      <c r="R124" s="171">
        <f t="shared" si="52"/>
        <v>0</v>
      </c>
      <c r="S124" s="171">
        <f t="shared" si="53"/>
        <v>0</v>
      </c>
      <c r="T124" s="171">
        <f t="shared" si="54"/>
        <v>0</v>
      </c>
      <c r="U124" s="171">
        <f t="shared" si="55"/>
        <v>0</v>
      </c>
      <c r="V124" s="171">
        <f t="shared" si="56"/>
        <v>0</v>
      </c>
      <c r="W124" s="171">
        <f t="shared" si="57"/>
        <v>0</v>
      </c>
      <c r="Y124" s="172" t="str">
        <f t="shared" si="58"/>
        <v>-</v>
      </c>
      <c r="Z124" s="172" t="str">
        <f t="shared" si="59"/>
        <v>-</v>
      </c>
      <c r="AA124" s="172" t="str">
        <f t="shared" si="60"/>
        <v>-</v>
      </c>
      <c r="AB124" s="172" t="str">
        <f t="shared" si="61"/>
        <v>-</v>
      </c>
      <c r="AC124" s="172" t="str">
        <f t="shared" si="62"/>
        <v>-</v>
      </c>
      <c r="AD124" s="173" t="str">
        <f t="shared" si="63"/>
        <v>-</v>
      </c>
      <c r="AF124" s="293"/>
    </row>
    <row r="125" spans="1:32" x14ac:dyDescent="0.25">
      <c r="A125" s="525"/>
      <c r="B125" s="521"/>
      <c r="C125" s="299" t="s">
        <v>1940</v>
      </c>
      <c r="D125" s="300"/>
      <c r="F125" s="188"/>
      <c r="G125" s="260" t="str">
        <f t="shared" si="51"/>
        <v>-</v>
      </c>
      <c r="H125" s="188"/>
      <c r="I125" s="188"/>
      <c r="J125" s="188"/>
      <c r="K125" s="188"/>
      <c r="L125" s="188"/>
      <c r="M125" s="188"/>
      <c r="O125" s="298"/>
      <c r="P125" s="210">
        <f t="shared" si="64"/>
        <v>0</v>
      </c>
      <c r="R125" s="171">
        <f t="shared" si="52"/>
        <v>0</v>
      </c>
      <c r="S125" s="171">
        <f t="shared" si="53"/>
        <v>0</v>
      </c>
      <c r="T125" s="171">
        <f t="shared" si="54"/>
        <v>0</v>
      </c>
      <c r="U125" s="171">
        <f t="shared" si="55"/>
        <v>0</v>
      </c>
      <c r="V125" s="171">
        <f t="shared" si="56"/>
        <v>0</v>
      </c>
      <c r="W125" s="171">
        <f t="shared" si="57"/>
        <v>0</v>
      </c>
      <c r="Y125" s="172" t="str">
        <f t="shared" si="58"/>
        <v>-</v>
      </c>
      <c r="Z125" s="172" t="str">
        <f t="shared" si="59"/>
        <v>-</v>
      </c>
      <c r="AA125" s="172" t="str">
        <f t="shared" si="60"/>
        <v>-</v>
      </c>
      <c r="AB125" s="172" t="str">
        <f t="shared" si="61"/>
        <v>-</v>
      </c>
      <c r="AC125" s="172" t="str">
        <f t="shared" si="62"/>
        <v>-</v>
      </c>
      <c r="AD125" s="173" t="str">
        <f t="shared" si="63"/>
        <v>-</v>
      </c>
      <c r="AF125" s="293"/>
    </row>
    <row r="126" spans="1:32" x14ac:dyDescent="0.25">
      <c r="A126" s="525"/>
      <c r="B126" s="521"/>
      <c r="C126" s="299" t="s">
        <v>1389</v>
      </c>
      <c r="D126" s="300" t="s">
        <v>1890</v>
      </c>
      <c r="F126" s="188"/>
      <c r="G126" s="260" t="str">
        <f t="shared" si="51"/>
        <v>-</v>
      </c>
      <c r="H126" s="188"/>
      <c r="I126" s="188"/>
      <c r="J126" s="188"/>
      <c r="K126" s="188"/>
      <c r="L126" s="188"/>
      <c r="M126" s="188"/>
      <c r="O126" s="298"/>
      <c r="P126" s="210">
        <f t="shared" si="64"/>
        <v>0</v>
      </c>
      <c r="R126" s="171">
        <f t="shared" si="52"/>
        <v>0</v>
      </c>
      <c r="S126" s="171">
        <f t="shared" si="53"/>
        <v>0</v>
      </c>
      <c r="T126" s="171">
        <f t="shared" si="54"/>
        <v>0</v>
      </c>
      <c r="U126" s="171">
        <f t="shared" si="55"/>
        <v>0</v>
      </c>
      <c r="V126" s="171">
        <f t="shared" si="56"/>
        <v>0</v>
      </c>
      <c r="W126" s="171">
        <f t="shared" si="57"/>
        <v>0</v>
      </c>
      <c r="Y126" s="172" t="str">
        <f t="shared" si="58"/>
        <v>-</v>
      </c>
      <c r="Z126" s="172" t="str">
        <f t="shared" si="59"/>
        <v>-</v>
      </c>
      <c r="AA126" s="172" t="str">
        <f t="shared" si="60"/>
        <v>-</v>
      </c>
      <c r="AB126" s="172" t="str">
        <f t="shared" si="61"/>
        <v>-</v>
      </c>
      <c r="AC126" s="172" t="str">
        <f t="shared" si="62"/>
        <v>-</v>
      </c>
      <c r="AD126" s="173" t="str">
        <f t="shared" si="63"/>
        <v>-</v>
      </c>
      <c r="AF126" s="293"/>
    </row>
    <row r="127" spans="1:32" x14ac:dyDescent="0.25">
      <c r="A127" s="525"/>
      <c r="B127" s="521"/>
      <c r="C127" s="299" t="s">
        <v>1372</v>
      </c>
      <c r="D127" s="300" t="s">
        <v>1890</v>
      </c>
      <c r="F127" s="188"/>
      <c r="G127" s="260" t="str">
        <f t="shared" si="51"/>
        <v>-</v>
      </c>
      <c r="H127" s="188"/>
      <c r="I127" s="188"/>
      <c r="J127" s="188"/>
      <c r="K127" s="188"/>
      <c r="L127" s="188"/>
      <c r="M127" s="188"/>
      <c r="O127" s="298"/>
      <c r="P127" s="210">
        <f t="shared" si="64"/>
        <v>0</v>
      </c>
      <c r="R127" s="171">
        <f t="shared" si="52"/>
        <v>0</v>
      </c>
      <c r="S127" s="171">
        <f t="shared" si="53"/>
        <v>0</v>
      </c>
      <c r="T127" s="171">
        <f t="shared" si="54"/>
        <v>0</v>
      </c>
      <c r="U127" s="171">
        <f t="shared" si="55"/>
        <v>0</v>
      </c>
      <c r="V127" s="171">
        <f t="shared" si="56"/>
        <v>0</v>
      </c>
      <c r="W127" s="171">
        <f t="shared" si="57"/>
        <v>0</v>
      </c>
      <c r="Y127" s="172" t="str">
        <f t="shared" si="58"/>
        <v>-</v>
      </c>
      <c r="Z127" s="172" t="str">
        <f t="shared" si="59"/>
        <v>-</v>
      </c>
      <c r="AA127" s="172" t="str">
        <f t="shared" si="60"/>
        <v>-</v>
      </c>
      <c r="AB127" s="172" t="str">
        <f t="shared" si="61"/>
        <v>-</v>
      </c>
      <c r="AC127" s="172" t="str">
        <f t="shared" si="62"/>
        <v>-</v>
      </c>
      <c r="AD127" s="173" t="str">
        <f t="shared" si="63"/>
        <v>-</v>
      </c>
      <c r="AF127" s="293"/>
    </row>
    <row r="128" spans="1:32" x14ac:dyDescent="0.25">
      <c r="A128" s="525"/>
      <c r="B128" s="521"/>
      <c r="C128" s="299" t="s">
        <v>1373</v>
      </c>
      <c r="D128" s="300" t="s">
        <v>1890</v>
      </c>
      <c r="F128" s="188"/>
      <c r="G128" s="260" t="str">
        <f t="shared" si="51"/>
        <v>-</v>
      </c>
      <c r="H128" s="188"/>
      <c r="I128" s="188"/>
      <c r="J128" s="188"/>
      <c r="K128" s="188"/>
      <c r="L128" s="188"/>
      <c r="M128" s="188"/>
      <c r="O128" s="298"/>
      <c r="P128" s="210">
        <f t="shared" si="64"/>
        <v>0</v>
      </c>
      <c r="R128" s="171">
        <f t="shared" si="52"/>
        <v>0</v>
      </c>
      <c r="S128" s="171">
        <f t="shared" si="53"/>
        <v>0</v>
      </c>
      <c r="T128" s="171">
        <f t="shared" si="54"/>
        <v>0</v>
      </c>
      <c r="U128" s="171">
        <f t="shared" si="55"/>
        <v>0</v>
      </c>
      <c r="V128" s="171">
        <f t="shared" si="56"/>
        <v>0</v>
      </c>
      <c r="W128" s="171">
        <f t="shared" si="57"/>
        <v>0</v>
      </c>
      <c r="Y128" s="172" t="str">
        <f t="shared" si="58"/>
        <v>-</v>
      </c>
      <c r="Z128" s="172" t="str">
        <f t="shared" si="59"/>
        <v>-</v>
      </c>
      <c r="AA128" s="172" t="str">
        <f t="shared" si="60"/>
        <v>-</v>
      </c>
      <c r="AB128" s="172" t="str">
        <f t="shared" si="61"/>
        <v>-</v>
      </c>
      <c r="AC128" s="172" t="str">
        <f t="shared" si="62"/>
        <v>-</v>
      </c>
      <c r="AD128" s="173" t="str">
        <f t="shared" si="63"/>
        <v>-</v>
      </c>
      <c r="AF128" s="293"/>
    </row>
    <row r="129" spans="1:32" x14ac:dyDescent="0.25">
      <c r="A129" s="525"/>
      <c r="B129" s="521"/>
      <c r="C129" s="299" t="s">
        <v>1956</v>
      </c>
      <c r="D129" s="300" t="s">
        <v>1889</v>
      </c>
      <c r="F129" s="188"/>
      <c r="G129" s="260" t="str">
        <f t="shared" si="51"/>
        <v>-</v>
      </c>
      <c r="H129" s="188"/>
      <c r="I129" s="188"/>
      <c r="J129" s="188"/>
      <c r="K129" s="188"/>
      <c r="L129" s="188"/>
      <c r="M129" s="188"/>
      <c r="O129" s="298"/>
      <c r="P129" s="210">
        <f t="shared" si="64"/>
        <v>0</v>
      </c>
      <c r="R129" s="171">
        <f t="shared" si="52"/>
        <v>0</v>
      </c>
      <c r="S129" s="171">
        <f t="shared" si="53"/>
        <v>0</v>
      </c>
      <c r="T129" s="171">
        <f t="shared" si="54"/>
        <v>0</v>
      </c>
      <c r="U129" s="171">
        <f t="shared" si="55"/>
        <v>0</v>
      </c>
      <c r="V129" s="171">
        <f t="shared" si="56"/>
        <v>0</v>
      </c>
      <c r="W129" s="171">
        <f t="shared" si="57"/>
        <v>0</v>
      </c>
      <c r="Y129" s="172" t="str">
        <f t="shared" si="58"/>
        <v>-</v>
      </c>
      <c r="Z129" s="172" t="str">
        <f t="shared" si="59"/>
        <v>-</v>
      </c>
      <c r="AA129" s="172" t="str">
        <f t="shared" si="60"/>
        <v>-</v>
      </c>
      <c r="AB129" s="172" t="str">
        <f t="shared" si="61"/>
        <v>-</v>
      </c>
      <c r="AC129" s="172" t="str">
        <f t="shared" si="62"/>
        <v>-</v>
      </c>
      <c r="AD129" s="173" t="str">
        <f t="shared" si="63"/>
        <v>-</v>
      </c>
      <c r="AF129" s="293"/>
    </row>
    <row r="130" spans="1:32" x14ac:dyDescent="0.25">
      <c r="A130" s="525"/>
      <c r="B130" s="521"/>
      <c r="C130" s="299" t="s">
        <v>1954</v>
      </c>
      <c r="D130" s="300" t="s">
        <v>1889</v>
      </c>
      <c r="F130" s="188"/>
      <c r="G130" s="260" t="str">
        <f t="shared" si="51"/>
        <v>-</v>
      </c>
      <c r="H130" s="188"/>
      <c r="I130" s="188"/>
      <c r="J130" s="188"/>
      <c r="K130" s="188"/>
      <c r="L130" s="188"/>
      <c r="M130" s="188"/>
      <c r="O130" s="298"/>
      <c r="P130" s="210">
        <f t="shared" si="64"/>
        <v>0</v>
      </c>
      <c r="R130" s="171">
        <f t="shared" si="52"/>
        <v>0</v>
      </c>
      <c r="S130" s="171">
        <f t="shared" si="53"/>
        <v>0</v>
      </c>
      <c r="T130" s="171">
        <f t="shared" si="54"/>
        <v>0</v>
      </c>
      <c r="U130" s="171">
        <f t="shared" si="55"/>
        <v>0</v>
      </c>
      <c r="V130" s="171">
        <f t="shared" si="56"/>
        <v>0</v>
      </c>
      <c r="W130" s="171">
        <f t="shared" si="57"/>
        <v>0</v>
      </c>
      <c r="Y130" s="172" t="str">
        <f t="shared" si="58"/>
        <v>-</v>
      </c>
      <c r="Z130" s="172" t="str">
        <f t="shared" si="59"/>
        <v>-</v>
      </c>
      <c r="AA130" s="172" t="str">
        <f t="shared" si="60"/>
        <v>-</v>
      </c>
      <c r="AB130" s="172" t="str">
        <f t="shared" si="61"/>
        <v>-</v>
      </c>
      <c r="AC130" s="172" t="str">
        <f t="shared" si="62"/>
        <v>-</v>
      </c>
      <c r="AD130" s="173" t="str">
        <f t="shared" si="63"/>
        <v>-</v>
      </c>
      <c r="AF130" s="293"/>
    </row>
    <row r="131" spans="1:32" ht="15" customHeight="1" x14ac:dyDescent="0.25">
      <c r="A131" s="525"/>
      <c r="B131" s="521"/>
      <c r="C131" s="299" t="s">
        <v>1390</v>
      </c>
      <c r="D131" s="300" t="s">
        <v>1890</v>
      </c>
      <c r="F131" s="188"/>
      <c r="G131" s="260" t="str">
        <f t="shared" si="51"/>
        <v>-</v>
      </c>
      <c r="H131" s="188"/>
      <c r="I131" s="188"/>
      <c r="J131" s="188"/>
      <c r="K131" s="188"/>
      <c r="L131" s="188"/>
      <c r="M131" s="188"/>
      <c r="O131" s="298"/>
      <c r="P131" s="210">
        <f t="shared" si="64"/>
        <v>0</v>
      </c>
      <c r="R131" s="171">
        <f t="shared" si="52"/>
        <v>0</v>
      </c>
      <c r="S131" s="171">
        <f t="shared" si="53"/>
        <v>0</v>
      </c>
      <c r="T131" s="171">
        <f t="shared" si="54"/>
        <v>0</v>
      </c>
      <c r="U131" s="171">
        <f t="shared" si="55"/>
        <v>0</v>
      </c>
      <c r="V131" s="171">
        <f t="shared" si="56"/>
        <v>0</v>
      </c>
      <c r="W131" s="171">
        <f t="shared" si="57"/>
        <v>0</v>
      </c>
      <c r="Y131" s="172" t="str">
        <f t="shared" si="58"/>
        <v>-</v>
      </c>
      <c r="Z131" s="172" t="str">
        <f t="shared" si="59"/>
        <v>-</v>
      </c>
      <c r="AA131" s="172" t="str">
        <f t="shared" si="60"/>
        <v>-</v>
      </c>
      <c r="AB131" s="172" t="str">
        <f t="shared" si="61"/>
        <v>-</v>
      </c>
      <c r="AC131" s="172" t="str">
        <f t="shared" si="62"/>
        <v>-</v>
      </c>
      <c r="AD131" s="173" t="str">
        <f t="shared" si="63"/>
        <v>-</v>
      </c>
      <c r="AF131" s="293"/>
    </row>
    <row r="132" spans="1:32" x14ac:dyDescent="0.25">
      <c r="A132" s="525"/>
      <c r="B132" s="521"/>
      <c r="C132" s="299" t="s">
        <v>1391</v>
      </c>
      <c r="D132" s="300" t="s">
        <v>1890</v>
      </c>
      <c r="F132" s="188"/>
      <c r="G132" s="260" t="str">
        <f t="shared" si="51"/>
        <v>-</v>
      </c>
      <c r="H132" s="188"/>
      <c r="I132" s="188"/>
      <c r="J132" s="188"/>
      <c r="K132" s="188"/>
      <c r="L132" s="188"/>
      <c r="M132" s="188"/>
      <c r="O132" s="298"/>
      <c r="P132" s="210">
        <f t="shared" si="64"/>
        <v>0</v>
      </c>
      <c r="R132" s="171">
        <f t="shared" si="52"/>
        <v>0</v>
      </c>
      <c r="S132" s="171">
        <f t="shared" si="53"/>
        <v>0</v>
      </c>
      <c r="T132" s="171">
        <f t="shared" si="54"/>
        <v>0</v>
      </c>
      <c r="U132" s="171">
        <f t="shared" si="55"/>
        <v>0</v>
      </c>
      <c r="V132" s="171">
        <f t="shared" si="56"/>
        <v>0</v>
      </c>
      <c r="W132" s="171">
        <f t="shared" si="57"/>
        <v>0</v>
      </c>
      <c r="Y132" s="172" t="str">
        <f t="shared" si="58"/>
        <v>-</v>
      </c>
      <c r="Z132" s="172" t="str">
        <f t="shared" si="59"/>
        <v>-</v>
      </c>
      <c r="AA132" s="172" t="str">
        <f t="shared" si="60"/>
        <v>-</v>
      </c>
      <c r="AB132" s="172" t="str">
        <f t="shared" si="61"/>
        <v>-</v>
      </c>
      <c r="AC132" s="172" t="str">
        <f t="shared" si="62"/>
        <v>-</v>
      </c>
      <c r="AD132" s="173" t="str">
        <f t="shared" si="63"/>
        <v>-</v>
      </c>
      <c r="AF132" s="293"/>
    </row>
    <row r="133" spans="1:32" x14ac:dyDescent="0.25">
      <c r="A133" s="525"/>
      <c r="B133" s="521"/>
      <c r="C133" s="299" t="s">
        <v>1957</v>
      </c>
      <c r="D133" s="300" t="s">
        <v>1890</v>
      </c>
      <c r="F133" s="188"/>
      <c r="G133" s="260" t="str">
        <f t="shared" si="51"/>
        <v>-</v>
      </c>
      <c r="H133" s="188"/>
      <c r="I133" s="188"/>
      <c r="J133" s="188"/>
      <c r="K133" s="188"/>
      <c r="L133" s="188"/>
      <c r="M133" s="188"/>
      <c r="O133" s="298"/>
      <c r="P133" s="210">
        <f t="shared" si="64"/>
        <v>0</v>
      </c>
      <c r="R133" s="171">
        <f t="shared" si="52"/>
        <v>0</v>
      </c>
      <c r="S133" s="171">
        <f t="shared" si="53"/>
        <v>0</v>
      </c>
      <c r="T133" s="171">
        <f t="shared" si="54"/>
        <v>0</v>
      </c>
      <c r="U133" s="171">
        <f t="shared" si="55"/>
        <v>0</v>
      </c>
      <c r="V133" s="171">
        <f t="shared" si="56"/>
        <v>0</v>
      </c>
      <c r="W133" s="171">
        <f t="shared" si="57"/>
        <v>0</v>
      </c>
      <c r="Y133" s="172" t="str">
        <f t="shared" si="58"/>
        <v>-</v>
      </c>
      <c r="Z133" s="172" t="str">
        <f t="shared" si="59"/>
        <v>-</v>
      </c>
      <c r="AA133" s="172" t="str">
        <f t="shared" si="60"/>
        <v>-</v>
      </c>
      <c r="AB133" s="172" t="str">
        <f t="shared" si="61"/>
        <v>-</v>
      </c>
      <c r="AC133" s="172" t="str">
        <f t="shared" si="62"/>
        <v>-</v>
      </c>
      <c r="AD133" s="173" t="str">
        <f t="shared" si="63"/>
        <v>-</v>
      </c>
      <c r="AF133" s="293"/>
    </row>
    <row r="134" spans="1:32" x14ac:dyDescent="0.25">
      <c r="A134" s="525"/>
      <c r="B134" s="521"/>
      <c r="C134" s="299" t="s">
        <v>1374</v>
      </c>
      <c r="D134" s="300" t="s">
        <v>1890</v>
      </c>
      <c r="F134" s="188"/>
      <c r="G134" s="260" t="str">
        <f t="shared" si="51"/>
        <v>-</v>
      </c>
      <c r="H134" s="188"/>
      <c r="I134" s="188"/>
      <c r="J134" s="188"/>
      <c r="K134" s="188"/>
      <c r="L134" s="188"/>
      <c r="M134" s="188"/>
      <c r="O134" s="298"/>
      <c r="P134" s="210">
        <f t="shared" si="64"/>
        <v>0</v>
      </c>
      <c r="R134" s="171">
        <f t="shared" si="52"/>
        <v>0</v>
      </c>
      <c r="S134" s="171">
        <f t="shared" si="53"/>
        <v>0</v>
      </c>
      <c r="T134" s="171">
        <f t="shared" si="54"/>
        <v>0</v>
      </c>
      <c r="U134" s="171">
        <f t="shared" si="55"/>
        <v>0</v>
      </c>
      <c r="V134" s="171">
        <f t="shared" si="56"/>
        <v>0</v>
      </c>
      <c r="W134" s="171">
        <f t="shared" si="57"/>
        <v>0</v>
      </c>
      <c r="Y134" s="172" t="str">
        <f t="shared" si="58"/>
        <v>-</v>
      </c>
      <c r="Z134" s="172" t="str">
        <f t="shared" si="59"/>
        <v>-</v>
      </c>
      <c r="AA134" s="172" t="str">
        <f t="shared" si="60"/>
        <v>-</v>
      </c>
      <c r="AB134" s="172" t="str">
        <f t="shared" si="61"/>
        <v>-</v>
      </c>
      <c r="AC134" s="172" t="str">
        <f t="shared" si="62"/>
        <v>-</v>
      </c>
      <c r="AD134" s="173" t="str">
        <f t="shared" si="63"/>
        <v>-</v>
      </c>
      <c r="AF134" s="293"/>
    </row>
    <row r="135" spans="1:32" x14ac:dyDescent="0.25">
      <c r="A135" s="525"/>
      <c r="B135" s="521"/>
      <c r="C135" s="299" t="s">
        <v>1375</v>
      </c>
      <c r="D135" s="300" t="s">
        <v>1889</v>
      </c>
      <c r="F135" s="188"/>
      <c r="G135" s="260" t="str">
        <f t="shared" si="51"/>
        <v>-</v>
      </c>
      <c r="H135" s="188"/>
      <c r="I135" s="188"/>
      <c r="J135" s="188"/>
      <c r="K135" s="188"/>
      <c r="L135" s="188"/>
      <c r="M135" s="188"/>
      <c r="O135" s="298"/>
      <c r="P135" s="210">
        <f t="shared" si="64"/>
        <v>0</v>
      </c>
      <c r="R135" s="171">
        <f t="shared" si="52"/>
        <v>0</v>
      </c>
      <c r="S135" s="171">
        <f t="shared" si="53"/>
        <v>0</v>
      </c>
      <c r="T135" s="171">
        <f t="shared" si="54"/>
        <v>0</v>
      </c>
      <c r="U135" s="171">
        <f t="shared" si="55"/>
        <v>0</v>
      </c>
      <c r="V135" s="171">
        <f t="shared" si="56"/>
        <v>0</v>
      </c>
      <c r="W135" s="171">
        <f t="shared" si="57"/>
        <v>0</v>
      </c>
      <c r="Y135" s="172" t="str">
        <f t="shared" si="58"/>
        <v>-</v>
      </c>
      <c r="Z135" s="172" t="str">
        <f t="shared" si="59"/>
        <v>-</v>
      </c>
      <c r="AA135" s="172" t="str">
        <f t="shared" si="60"/>
        <v>-</v>
      </c>
      <c r="AB135" s="172" t="str">
        <f t="shared" si="61"/>
        <v>-</v>
      </c>
      <c r="AC135" s="172" t="str">
        <f t="shared" si="62"/>
        <v>-</v>
      </c>
      <c r="AD135" s="173" t="str">
        <f t="shared" si="63"/>
        <v>-</v>
      </c>
      <c r="AF135" s="293"/>
    </row>
    <row r="136" spans="1:32" x14ac:dyDescent="0.25">
      <c r="A136" s="525"/>
      <c r="B136" s="521"/>
      <c r="C136" s="299" t="s">
        <v>1376</v>
      </c>
      <c r="D136" s="300" t="s">
        <v>1889</v>
      </c>
      <c r="F136" s="188"/>
      <c r="G136" s="260" t="str">
        <f t="shared" ref="G136:G154" si="68">IF(ISERROR(SUM(F136/H136)),"-",SUM(F136/H136))</f>
        <v>-</v>
      </c>
      <c r="H136" s="188"/>
      <c r="I136" s="188"/>
      <c r="J136" s="188"/>
      <c r="K136" s="188"/>
      <c r="L136" s="188"/>
      <c r="M136" s="188"/>
      <c r="O136" s="298"/>
      <c r="P136" s="210">
        <f t="shared" si="64"/>
        <v>0</v>
      </c>
      <c r="R136" s="171">
        <f t="shared" si="52"/>
        <v>0</v>
      </c>
      <c r="S136" s="171">
        <f t="shared" si="53"/>
        <v>0</v>
      </c>
      <c r="T136" s="171">
        <f t="shared" si="54"/>
        <v>0</v>
      </c>
      <c r="U136" s="171">
        <f t="shared" si="55"/>
        <v>0</v>
      </c>
      <c r="V136" s="171">
        <f t="shared" si="56"/>
        <v>0</v>
      </c>
      <c r="W136" s="171">
        <f t="shared" si="57"/>
        <v>0</v>
      </c>
      <c r="Y136" s="172" t="str">
        <f t="shared" si="58"/>
        <v>-</v>
      </c>
      <c r="Z136" s="172" t="str">
        <f t="shared" si="59"/>
        <v>-</v>
      </c>
      <c r="AA136" s="172" t="str">
        <f t="shared" si="60"/>
        <v>-</v>
      </c>
      <c r="AB136" s="172" t="str">
        <f t="shared" si="61"/>
        <v>-</v>
      </c>
      <c r="AC136" s="172" t="str">
        <f t="shared" si="62"/>
        <v>-</v>
      </c>
      <c r="AD136" s="173" t="str">
        <f t="shared" si="63"/>
        <v>-</v>
      </c>
      <c r="AF136" s="293"/>
    </row>
    <row r="137" spans="1:32" x14ac:dyDescent="0.25">
      <c r="A137" s="525"/>
      <c r="B137" s="521"/>
      <c r="C137" s="299" t="s">
        <v>1392</v>
      </c>
      <c r="D137" s="300" t="s">
        <v>1889</v>
      </c>
      <c r="F137" s="188"/>
      <c r="G137" s="260" t="str">
        <f t="shared" si="68"/>
        <v>-</v>
      </c>
      <c r="H137" s="188"/>
      <c r="I137" s="188"/>
      <c r="J137" s="188"/>
      <c r="K137" s="188"/>
      <c r="L137" s="188"/>
      <c r="M137" s="188"/>
      <c r="O137" s="298"/>
      <c r="P137" s="210">
        <f t="shared" si="64"/>
        <v>0</v>
      </c>
      <c r="R137" s="171">
        <f t="shared" ref="R137:R146" si="69">IF(ISERROR(I137-H137),"-",SUM(I137-H137))</f>
        <v>0</v>
      </c>
      <c r="S137" s="171">
        <f t="shared" ref="S137:S146" si="70">IF(ISERROR(J137-I137),"-",SUM(J137-I137))</f>
        <v>0</v>
      </c>
      <c r="T137" s="171">
        <f t="shared" ref="T137:T146" si="71">IF(ISERROR(K137-J137),"-",SUM(K137-J137))</f>
        <v>0</v>
      </c>
      <c r="U137" s="171">
        <f t="shared" ref="U137:U146" si="72">IF(ISERROR(L137-K137),"-",SUM(L137-K137))</f>
        <v>0</v>
      </c>
      <c r="V137" s="171">
        <f t="shared" ref="V137:V146" si="73">IF(ISERROR(M137-L137),"-",SUM(M137-L137))</f>
        <v>0</v>
      </c>
      <c r="W137" s="171">
        <f t="shared" ref="W137:W146" si="74">IF(ISERROR(M137-H137),"-",SUM(M137-H137))</f>
        <v>0</v>
      </c>
      <c r="Y137" s="172" t="str">
        <f t="shared" ref="Y137:Y146" si="75">IF(ISERROR(SUM(R137/H137)),"-",SUM(R137/H137))</f>
        <v>-</v>
      </c>
      <c r="Z137" s="172" t="str">
        <f t="shared" ref="Z137:Z146" si="76">IF(ISERROR(SUM(S137/I137)),"-",SUM(S137/I137))</f>
        <v>-</v>
      </c>
      <c r="AA137" s="172" t="str">
        <f t="shared" ref="AA137:AA146" si="77">IF(ISERROR(SUM(T137/J137)),"-",SUM(T137/J137))</f>
        <v>-</v>
      </c>
      <c r="AB137" s="172" t="str">
        <f t="shared" ref="AB137:AB146" si="78">IF(ISERROR(SUM(U137/K137)),"-",SUM(U137/K137))</f>
        <v>-</v>
      </c>
      <c r="AC137" s="172" t="str">
        <f t="shared" ref="AC137:AC146" si="79">IF(ISERROR(SUM(V137/L137)),"-",SUM(V137/L137))</f>
        <v>-</v>
      </c>
      <c r="AD137" s="173" t="str">
        <f t="shared" ref="AD137:AD146" si="80">IF(ISERROR(SUM(W137/H137)),"-",SUM(W137/H137))</f>
        <v>-</v>
      </c>
      <c r="AF137" s="293"/>
    </row>
    <row r="138" spans="1:32" x14ac:dyDescent="0.25">
      <c r="A138" s="525"/>
      <c r="B138" s="521"/>
      <c r="C138" s="299" t="s">
        <v>1395</v>
      </c>
      <c r="D138" s="300" t="s">
        <v>1889</v>
      </c>
      <c r="F138" s="188"/>
      <c r="G138" s="260" t="str">
        <f t="shared" si="68"/>
        <v>-</v>
      </c>
      <c r="H138" s="188"/>
      <c r="I138" s="188"/>
      <c r="J138" s="188"/>
      <c r="K138" s="188"/>
      <c r="L138" s="188"/>
      <c r="M138" s="188"/>
      <c r="O138" s="298"/>
      <c r="P138" s="210">
        <f t="shared" ref="P138:P170" si="81">M138*O138</f>
        <v>0</v>
      </c>
      <c r="R138" s="171">
        <f t="shared" si="69"/>
        <v>0</v>
      </c>
      <c r="S138" s="171">
        <f t="shared" si="70"/>
        <v>0</v>
      </c>
      <c r="T138" s="171">
        <f t="shared" si="71"/>
        <v>0</v>
      </c>
      <c r="U138" s="171">
        <f t="shared" si="72"/>
        <v>0</v>
      </c>
      <c r="V138" s="171">
        <f t="shared" si="73"/>
        <v>0</v>
      </c>
      <c r="W138" s="171">
        <f t="shared" si="74"/>
        <v>0</v>
      </c>
      <c r="Y138" s="172" t="str">
        <f t="shared" si="75"/>
        <v>-</v>
      </c>
      <c r="Z138" s="172" t="str">
        <f t="shared" si="76"/>
        <v>-</v>
      </c>
      <c r="AA138" s="172" t="str">
        <f t="shared" si="77"/>
        <v>-</v>
      </c>
      <c r="AB138" s="172" t="str">
        <f t="shared" si="78"/>
        <v>-</v>
      </c>
      <c r="AC138" s="172" t="str">
        <f t="shared" si="79"/>
        <v>-</v>
      </c>
      <c r="AD138" s="173" t="str">
        <f t="shared" si="80"/>
        <v>-</v>
      </c>
      <c r="AF138" s="293"/>
    </row>
    <row r="139" spans="1:32" x14ac:dyDescent="0.25">
      <c r="A139" s="525"/>
      <c r="B139" s="521"/>
      <c r="C139" s="299" t="s">
        <v>1396</v>
      </c>
      <c r="D139" s="300" t="s">
        <v>1890</v>
      </c>
      <c r="F139" s="188"/>
      <c r="G139" s="260" t="str">
        <f t="shared" si="68"/>
        <v>-</v>
      </c>
      <c r="H139" s="188"/>
      <c r="I139" s="188"/>
      <c r="J139" s="188"/>
      <c r="K139" s="188"/>
      <c r="L139" s="188"/>
      <c r="M139" s="188"/>
      <c r="O139" s="298"/>
      <c r="P139" s="210">
        <f t="shared" si="81"/>
        <v>0</v>
      </c>
      <c r="R139" s="171">
        <f t="shared" si="69"/>
        <v>0</v>
      </c>
      <c r="S139" s="171">
        <f t="shared" si="70"/>
        <v>0</v>
      </c>
      <c r="T139" s="171">
        <f t="shared" si="71"/>
        <v>0</v>
      </c>
      <c r="U139" s="171">
        <f t="shared" si="72"/>
        <v>0</v>
      </c>
      <c r="V139" s="171">
        <f t="shared" si="73"/>
        <v>0</v>
      </c>
      <c r="W139" s="171">
        <f t="shared" si="74"/>
        <v>0</v>
      </c>
      <c r="Y139" s="172" t="str">
        <f t="shared" si="75"/>
        <v>-</v>
      </c>
      <c r="Z139" s="172" t="str">
        <f t="shared" si="76"/>
        <v>-</v>
      </c>
      <c r="AA139" s="172" t="str">
        <f t="shared" si="77"/>
        <v>-</v>
      </c>
      <c r="AB139" s="172" t="str">
        <f t="shared" si="78"/>
        <v>-</v>
      </c>
      <c r="AC139" s="172" t="str">
        <f t="shared" si="79"/>
        <v>-</v>
      </c>
      <c r="AD139" s="173" t="str">
        <f t="shared" si="80"/>
        <v>-</v>
      </c>
      <c r="AF139" s="293"/>
    </row>
    <row r="140" spans="1:32" ht="15" customHeight="1" x14ac:dyDescent="0.25">
      <c r="A140" s="525"/>
      <c r="B140" s="522" t="s">
        <v>1365</v>
      </c>
      <c r="C140" s="301" t="s">
        <v>1393</v>
      </c>
      <c r="D140" s="302" t="s">
        <v>1891</v>
      </c>
      <c r="F140" s="188"/>
      <c r="G140" s="260" t="str">
        <f t="shared" si="68"/>
        <v>-</v>
      </c>
      <c r="H140" s="188"/>
      <c r="I140" s="188"/>
      <c r="J140" s="188"/>
      <c r="K140" s="188"/>
      <c r="L140" s="188"/>
      <c r="M140" s="188"/>
      <c r="O140" s="298"/>
      <c r="P140" s="210">
        <f t="shared" si="81"/>
        <v>0</v>
      </c>
      <c r="R140" s="171">
        <f t="shared" si="69"/>
        <v>0</v>
      </c>
      <c r="S140" s="171">
        <f t="shared" si="70"/>
        <v>0</v>
      </c>
      <c r="T140" s="171">
        <f t="shared" si="71"/>
        <v>0</v>
      </c>
      <c r="U140" s="171">
        <f t="shared" si="72"/>
        <v>0</v>
      </c>
      <c r="V140" s="171">
        <f t="shared" si="73"/>
        <v>0</v>
      </c>
      <c r="W140" s="171">
        <f t="shared" si="74"/>
        <v>0</v>
      </c>
      <c r="Y140" s="172" t="str">
        <f t="shared" si="75"/>
        <v>-</v>
      </c>
      <c r="Z140" s="172" t="str">
        <f t="shared" si="76"/>
        <v>-</v>
      </c>
      <c r="AA140" s="172" t="str">
        <f t="shared" si="77"/>
        <v>-</v>
      </c>
      <c r="AB140" s="172" t="str">
        <f t="shared" si="78"/>
        <v>-</v>
      </c>
      <c r="AC140" s="172" t="str">
        <f t="shared" si="79"/>
        <v>-</v>
      </c>
      <c r="AD140" s="173" t="str">
        <f t="shared" si="80"/>
        <v>-</v>
      </c>
      <c r="AF140" s="293"/>
    </row>
    <row r="141" spans="1:32" x14ac:dyDescent="0.25">
      <c r="A141" s="525"/>
      <c r="B141" s="522"/>
      <c r="C141" s="301" t="s">
        <v>1581</v>
      </c>
      <c r="D141" s="302" t="s">
        <v>1891</v>
      </c>
      <c r="F141" s="188"/>
      <c r="G141" s="260" t="str">
        <f t="shared" si="68"/>
        <v>-</v>
      </c>
      <c r="H141" s="188"/>
      <c r="I141" s="188"/>
      <c r="J141" s="188"/>
      <c r="K141" s="188"/>
      <c r="L141" s="188"/>
      <c r="M141" s="188"/>
      <c r="O141" s="298"/>
      <c r="P141" s="210">
        <f t="shared" si="81"/>
        <v>0</v>
      </c>
      <c r="R141" s="171">
        <f t="shared" si="69"/>
        <v>0</v>
      </c>
      <c r="S141" s="171">
        <f t="shared" si="70"/>
        <v>0</v>
      </c>
      <c r="T141" s="171">
        <f t="shared" si="71"/>
        <v>0</v>
      </c>
      <c r="U141" s="171">
        <f t="shared" si="72"/>
        <v>0</v>
      </c>
      <c r="V141" s="171">
        <f t="shared" si="73"/>
        <v>0</v>
      </c>
      <c r="W141" s="171">
        <f t="shared" si="74"/>
        <v>0</v>
      </c>
      <c r="Y141" s="172" t="str">
        <f t="shared" si="75"/>
        <v>-</v>
      </c>
      <c r="Z141" s="172" t="str">
        <f t="shared" si="76"/>
        <v>-</v>
      </c>
      <c r="AA141" s="172" t="str">
        <f t="shared" si="77"/>
        <v>-</v>
      </c>
      <c r="AB141" s="172" t="str">
        <f t="shared" si="78"/>
        <v>-</v>
      </c>
      <c r="AC141" s="172" t="str">
        <f t="shared" si="79"/>
        <v>-</v>
      </c>
      <c r="AD141" s="173" t="str">
        <f t="shared" si="80"/>
        <v>-</v>
      </c>
      <c r="AF141" s="293"/>
    </row>
    <row r="142" spans="1:32" x14ac:dyDescent="0.25">
      <c r="A142" s="525"/>
      <c r="B142" s="522"/>
      <c r="C142" s="301" t="s">
        <v>1377</v>
      </c>
      <c r="D142" s="302" t="s">
        <v>1892</v>
      </c>
      <c r="F142" s="188"/>
      <c r="G142" s="260" t="str">
        <f t="shared" si="68"/>
        <v>-</v>
      </c>
      <c r="H142" s="188"/>
      <c r="I142" s="188"/>
      <c r="J142" s="188"/>
      <c r="K142" s="188"/>
      <c r="L142" s="188"/>
      <c r="M142" s="188"/>
      <c r="O142" s="298"/>
      <c r="P142" s="210">
        <f t="shared" si="81"/>
        <v>0</v>
      </c>
      <c r="R142" s="171">
        <f t="shared" si="69"/>
        <v>0</v>
      </c>
      <c r="S142" s="171">
        <f t="shared" si="70"/>
        <v>0</v>
      </c>
      <c r="T142" s="171">
        <f t="shared" si="71"/>
        <v>0</v>
      </c>
      <c r="U142" s="171">
        <f t="shared" si="72"/>
        <v>0</v>
      </c>
      <c r="V142" s="171">
        <f t="shared" si="73"/>
        <v>0</v>
      </c>
      <c r="W142" s="171">
        <f t="shared" si="74"/>
        <v>0</v>
      </c>
      <c r="Y142" s="172" t="str">
        <f t="shared" si="75"/>
        <v>-</v>
      </c>
      <c r="Z142" s="172" t="str">
        <f t="shared" si="76"/>
        <v>-</v>
      </c>
      <c r="AA142" s="172" t="str">
        <f t="shared" si="77"/>
        <v>-</v>
      </c>
      <c r="AB142" s="172" t="str">
        <f t="shared" si="78"/>
        <v>-</v>
      </c>
      <c r="AC142" s="172" t="str">
        <f t="shared" si="79"/>
        <v>-</v>
      </c>
      <c r="AD142" s="173" t="str">
        <f t="shared" si="80"/>
        <v>-</v>
      </c>
      <c r="AF142" s="293"/>
    </row>
    <row r="143" spans="1:32" x14ac:dyDescent="0.25">
      <c r="A143" s="525"/>
      <c r="B143" s="522"/>
      <c r="C143" s="301" t="s">
        <v>1947</v>
      </c>
      <c r="D143" s="302" t="s">
        <v>1892</v>
      </c>
      <c r="F143" s="188"/>
      <c r="G143" s="260" t="str">
        <f t="shared" si="68"/>
        <v>-</v>
      </c>
      <c r="H143" s="188"/>
      <c r="I143" s="188"/>
      <c r="J143" s="188"/>
      <c r="K143" s="188"/>
      <c r="L143" s="188"/>
      <c r="M143" s="188"/>
      <c r="O143" s="298"/>
      <c r="P143" s="210">
        <f t="shared" si="81"/>
        <v>0</v>
      </c>
      <c r="R143" s="171">
        <f t="shared" si="69"/>
        <v>0</v>
      </c>
      <c r="S143" s="171">
        <f t="shared" si="70"/>
        <v>0</v>
      </c>
      <c r="T143" s="171">
        <f t="shared" si="71"/>
        <v>0</v>
      </c>
      <c r="U143" s="171">
        <f t="shared" si="72"/>
        <v>0</v>
      </c>
      <c r="V143" s="171">
        <f t="shared" si="73"/>
        <v>0</v>
      </c>
      <c r="W143" s="171">
        <f t="shared" si="74"/>
        <v>0</v>
      </c>
      <c r="Y143" s="172" t="str">
        <f t="shared" si="75"/>
        <v>-</v>
      </c>
      <c r="Z143" s="172" t="str">
        <f t="shared" si="76"/>
        <v>-</v>
      </c>
      <c r="AA143" s="172" t="str">
        <f t="shared" si="77"/>
        <v>-</v>
      </c>
      <c r="AB143" s="172" t="str">
        <f t="shared" si="78"/>
        <v>-</v>
      </c>
      <c r="AC143" s="172" t="str">
        <f t="shared" si="79"/>
        <v>-</v>
      </c>
      <c r="AD143" s="173" t="str">
        <f t="shared" si="80"/>
        <v>-</v>
      </c>
      <c r="AF143" s="293"/>
    </row>
    <row r="144" spans="1:32" x14ac:dyDescent="0.25">
      <c r="A144" s="525"/>
      <c r="B144" s="522"/>
      <c r="C144" s="301" t="s">
        <v>1378</v>
      </c>
      <c r="D144" s="302" t="s">
        <v>1891</v>
      </c>
      <c r="F144" s="188"/>
      <c r="G144" s="260" t="str">
        <f t="shared" si="68"/>
        <v>-</v>
      </c>
      <c r="H144" s="188"/>
      <c r="I144" s="188"/>
      <c r="J144" s="188"/>
      <c r="K144" s="188"/>
      <c r="L144" s="188"/>
      <c r="M144" s="188"/>
      <c r="O144" s="298"/>
      <c r="P144" s="210">
        <f t="shared" si="81"/>
        <v>0</v>
      </c>
      <c r="R144" s="171">
        <f t="shared" si="69"/>
        <v>0</v>
      </c>
      <c r="S144" s="171">
        <f t="shared" si="70"/>
        <v>0</v>
      </c>
      <c r="T144" s="171">
        <f t="shared" si="71"/>
        <v>0</v>
      </c>
      <c r="U144" s="171">
        <f t="shared" si="72"/>
        <v>0</v>
      </c>
      <c r="V144" s="171">
        <f t="shared" si="73"/>
        <v>0</v>
      </c>
      <c r="W144" s="171">
        <f t="shared" si="74"/>
        <v>0</v>
      </c>
      <c r="Y144" s="172" t="str">
        <f t="shared" si="75"/>
        <v>-</v>
      </c>
      <c r="Z144" s="172" t="str">
        <f t="shared" si="76"/>
        <v>-</v>
      </c>
      <c r="AA144" s="172" t="str">
        <f t="shared" si="77"/>
        <v>-</v>
      </c>
      <c r="AB144" s="172" t="str">
        <f t="shared" si="78"/>
        <v>-</v>
      </c>
      <c r="AC144" s="172" t="str">
        <f t="shared" si="79"/>
        <v>-</v>
      </c>
      <c r="AD144" s="173" t="str">
        <f t="shared" si="80"/>
        <v>-</v>
      </c>
      <c r="AF144" s="293"/>
    </row>
    <row r="145" spans="1:32" x14ac:dyDescent="0.25">
      <c r="A145" s="525"/>
      <c r="B145" s="522"/>
      <c r="C145" s="303" t="s">
        <v>1826</v>
      </c>
      <c r="D145" s="302" t="s">
        <v>1891</v>
      </c>
      <c r="F145" s="188"/>
      <c r="G145" s="260" t="str">
        <f t="shared" si="68"/>
        <v>-</v>
      </c>
      <c r="H145" s="188"/>
      <c r="I145" s="188"/>
      <c r="J145" s="188"/>
      <c r="K145" s="188"/>
      <c r="L145" s="188"/>
      <c r="M145" s="188"/>
      <c r="O145" s="298"/>
      <c r="P145" s="210">
        <f t="shared" si="81"/>
        <v>0</v>
      </c>
      <c r="R145" s="171">
        <f t="shared" si="69"/>
        <v>0</v>
      </c>
      <c r="S145" s="171">
        <f t="shared" si="70"/>
        <v>0</v>
      </c>
      <c r="T145" s="171">
        <f t="shared" si="71"/>
        <v>0</v>
      </c>
      <c r="U145" s="171">
        <f t="shared" si="72"/>
        <v>0</v>
      </c>
      <c r="V145" s="171">
        <f t="shared" si="73"/>
        <v>0</v>
      </c>
      <c r="W145" s="171">
        <f t="shared" si="74"/>
        <v>0</v>
      </c>
      <c r="Y145" s="172" t="str">
        <f t="shared" si="75"/>
        <v>-</v>
      </c>
      <c r="Z145" s="172" t="str">
        <f t="shared" si="76"/>
        <v>-</v>
      </c>
      <c r="AA145" s="172" t="str">
        <f t="shared" si="77"/>
        <v>-</v>
      </c>
      <c r="AB145" s="172" t="str">
        <f t="shared" si="78"/>
        <v>-</v>
      </c>
      <c r="AC145" s="172" t="str">
        <f t="shared" si="79"/>
        <v>-</v>
      </c>
      <c r="AD145" s="173" t="str">
        <f t="shared" si="80"/>
        <v>-</v>
      </c>
      <c r="AF145" s="293"/>
    </row>
    <row r="146" spans="1:32" x14ac:dyDescent="0.25">
      <c r="A146" s="525"/>
      <c r="B146" s="522"/>
      <c r="C146" s="301" t="s">
        <v>1948</v>
      </c>
      <c r="D146" s="302" t="s">
        <v>1893</v>
      </c>
      <c r="F146" s="188"/>
      <c r="G146" s="260" t="str">
        <f t="shared" si="68"/>
        <v>-</v>
      </c>
      <c r="H146" s="188"/>
      <c r="I146" s="188"/>
      <c r="J146" s="188"/>
      <c r="K146" s="188"/>
      <c r="L146" s="188"/>
      <c r="M146" s="188"/>
      <c r="O146" s="298"/>
      <c r="P146" s="210">
        <f t="shared" si="81"/>
        <v>0</v>
      </c>
      <c r="R146" s="171">
        <f t="shared" si="69"/>
        <v>0</v>
      </c>
      <c r="S146" s="171">
        <f t="shared" si="70"/>
        <v>0</v>
      </c>
      <c r="T146" s="171">
        <f t="shared" si="71"/>
        <v>0</v>
      </c>
      <c r="U146" s="171">
        <f t="shared" si="72"/>
        <v>0</v>
      </c>
      <c r="V146" s="171">
        <f t="shared" si="73"/>
        <v>0</v>
      </c>
      <c r="W146" s="171">
        <f t="shared" si="74"/>
        <v>0</v>
      </c>
      <c r="Y146" s="172" t="str">
        <f t="shared" si="75"/>
        <v>-</v>
      </c>
      <c r="Z146" s="172" t="str">
        <f t="shared" si="76"/>
        <v>-</v>
      </c>
      <c r="AA146" s="172" t="str">
        <f t="shared" si="77"/>
        <v>-</v>
      </c>
      <c r="AB146" s="172" t="str">
        <f t="shared" si="78"/>
        <v>-</v>
      </c>
      <c r="AC146" s="172" t="str">
        <f t="shared" si="79"/>
        <v>-</v>
      </c>
      <c r="AD146" s="173" t="str">
        <f t="shared" si="80"/>
        <v>-</v>
      </c>
      <c r="AF146" s="293"/>
    </row>
    <row r="147" spans="1:32" x14ac:dyDescent="0.25">
      <c r="A147" s="525"/>
      <c r="B147" s="522"/>
      <c r="C147" s="301" t="s">
        <v>1379</v>
      </c>
      <c r="D147" s="302" t="s">
        <v>1892</v>
      </c>
      <c r="F147" s="188"/>
      <c r="G147" s="260" t="str">
        <f t="shared" si="68"/>
        <v>-</v>
      </c>
      <c r="H147" s="188"/>
      <c r="I147" s="188"/>
      <c r="J147" s="188"/>
      <c r="K147" s="188"/>
      <c r="L147" s="188"/>
      <c r="M147" s="188"/>
      <c r="O147" s="298"/>
      <c r="P147" s="210">
        <f t="shared" si="81"/>
        <v>0</v>
      </c>
      <c r="R147" s="171">
        <f t="shared" ref="R147:R154" si="82">IF(ISERROR(I147-H147),"-",SUM(I147-H147))</f>
        <v>0</v>
      </c>
      <c r="S147" s="171">
        <f t="shared" ref="S147:S154" si="83">IF(ISERROR(J147-I147),"-",SUM(J147-I147))</f>
        <v>0</v>
      </c>
      <c r="T147" s="171">
        <f t="shared" ref="T147:T154" si="84">IF(ISERROR(K147-J147),"-",SUM(K147-J147))</f>
        <v>0</v>
      </c>
      <c r="U147" s="171">
        <f t="shared" ref="U147:U154" si="85">IF(ISERROR(L147-K147),"-",SUM(L147-K147))</f>
        <v>0</v>
      </c>
      <c r="V147" s="171">
        <f t="shared" ref="V147:V154" si="86">IF(ISERROR(M147-L147),"-",SUM(M147-L147))</f>
        <v>0</v>
      </c>
      <c r="W147" s="171">
        <f t="shared" ref="W147:W154" si="87">IF(ISERROR(M147-H147),"-",SUM(M147-H147))</f>
        <v>0</v>
      </c>
      <c r="Y147" s="172" t="str">
        <f t="shared" ref="Y147:Y154" si="88">IF(ISERROR(SUM(R147/H147)),"-",SUM(R147/H147))</f>
        <v>-</v>
      </c>
      <c r="Z147" s="172" t="str">
        <f t="shared" ref="Z147:Z154" si="89">IF(ISERROR(SUM(S147/I147)),"-",SUM(S147/I147))</f>
        <v>-</v>
      </c>
      <c r="AA147" s="172" t="str">
        <f t="shared" ref="AA147:AA154" si="90">IF(ISERROR(SUM(T147/J147)),"-",SUM(T147/J147))</f>
        <v>-</v>
      </c>
      <c r="AB147" s="172" t="str">
        <f t="shared" ref="AB147:AB154" si="91">IF(ISERROR(SUM(U147/K147)),"-",SUM(U147/K147))</f>
        <v>-</v>
      </c>
      <c r="AC147" s="172" t="str">
        <f t="shared" ref="AC147:AC154" si="92">IF(ISERROR(SUM(V147/L147)),"-",SUM(V147/L147))</f>
        <v>-</v>
      </c>
      <c r="AD147" s="173" t="str">
        <f t="shared" ref="AD147:AD154" si="93">IF(ISERROR(SUM(W147/H147)),"-",SUM(W147/H147))</f>
        <v>-</v>
      </c>
      <c r="AF147" s="293"/>
    </row>
    <row r="148" spans="1:32" x14ac:dyDescent="0.25">
      <c r="A148" s="525"/>
      <c r="B148" s="522"/>
      <c r="C148" s="301" t="s">
        <v>1380</v>
      </c>
      <c r="D148" s="302" t="s">
        <v>1892</v>
      </c>
      <c r="F148" s="188"/>
      <c r="G148" s="260" t="str">
        <f t="shared" si="68"/>
        <v>-</v>
      </c>
      <c r="H148" s="188"/>
      <c r="I148" s="188"/>
      <c r="J148" s="188"/>
      <c r="K148" s="188"/>
      <c r="L148" s="188"/>
      <c r="M148" s="188"/>
      <c r="O148" s="298"/>
      <c r="P148" s="210">
        <f t="shared" si="81"/>
        <v>0</v>
      </c>
      <c r="R148" s="171">
        <f t="shared" si="82"/>
        <v>0</v>
      </c>
      <c r="S148" s="171">
        <f t="shared" si="83"/>
        <v>0</v>
      </c>
      <c r="T148" s="171">
        <f t="shared" si="84"/>
        <v>0</v>
      </c>
      <c r="U148" s="171">
        <f t="shared" si="85"/>
        <v>0</v>
      </c>
      <c r="V148" s="171">
        <f t="shared" si="86"/>
        <v>0</v>
      </c>
      <c r="W148" s="171">
        <f t="shared" si="87"/>
        <v>0</v>
      </c>
      <c r="Y148" s="172" t="str">
        <f t="shared" si="88"/>
        <v>-</v>
      </c>
      <c r="Z148" s="172" t="str">
        <f t="shared" si="89"/>
        <v>-</v>
      </c>
      <c r="AA148" s="172" t="str">
        <f t="shared" si="90"/>
        <v>-</v>
      </c>
      <c r="AB148" s="172" t="str">
        <f t="shared" si="91"/>
        <v>-</v>
      </c>
      <c r="AC148" s="172" t="str">
        <f t="shared" si="92"/>
        <v>-</v>
      </c>
      <c r="AD148" s="173" t="str">
        <f t="shared" si="93"/>
        <v>-</v>
      </c>
      <c r="AF148" s="293"/>
    </row>
    <row r="149" spans="1:32" x14ac:dyDescent="0.25">
      <c r="A149" s="525"/>
      <c r="B149" s="522"/>
      <c r="C149" s="301" t="s">
        <v>1381</v>
      </c>
      <c r="D149" s="302" t="s">
        <v>1891</v>
      </c>
      <c r="F149" s="188"/>
      <c r="G149" s="260" t="str">
        <f t="shared" si="68"/>
        <v>-</v>
      </c>
      <c r="H149" s="188"/>
      <c r="I149" s="188"/>
      <c r="J149" s="188"/>
      <c r="K149" s="188"/>
      <c r="L149" s="188"/>
      <c r="M149" s="188"/>
      <c r="O149" s="298"/>
      <c r="P149" s="210">
        <f t="shared" si="81"/>
        <v>0</v>
      </c>
      <c r="R149" s="171">
        <f t="shared" si="82"/>
        <v>0</v>
      </c>
      <c r="S149" s="171">
        <f t="shared" si="83"/>
        <v>0</v>
      </c>
      <c r="T149" s="171">
        <f t="shared" si="84"/>
        <v>0</v>
      </c>
      <c r="U149" s="171">
        <f t="shared" si="85"/>
        <v>0</v>
      </c>
      <c r="V149" s="171">
        <f t="shared" si="86"/>
        <v>0</v>
      </c>
      <c r="W149" s="171">
        <f t="shared" si="87"/>
        <v>0</v>
      </c>
      <c r="Y149" s="172" t="str">
        <f t="shared" si="88"/>
        <v>-</v>
      </c>
      <c r="Z149" s="172" t="str">
        <f t="shared" si="89"/>
        <v>-</v>
      </c>
      <c r="AA149" s="172" t="str">
        <f t="shared" si="90"/>
        <v>-</v>
      </c>
      <c r="AB149" s="172" t="str">
        <f t="shared" si="91"/>
        <v>-</v>
      </c>
      <c r="AC149" s="172" t="str">
        <f t="shared" si="92"/>
        <v>-</v>
      </c>
      <c r="AD149" s="173" t="str">
        <f t="shared" si="93"/>
        <v>-</v>
      </c>
      <c r="AF149" s="293"/>
    </row>
    <row r="150" spans="1:32" ht="15" customHeight="1" x14ac:dyDescent="0.25">
      <c r="A150" s="525"/>
      <c r="B150" s="522"/>
      <c r="C150" s="304" t="s">
        <v>1949</v>
      </c>
      <c r="D150" s="302" t="s">
        <v>1894</v>
      </c>
      <c r="F150" s="188"/>
      <c r="G150" s="260" t="str">
        <f t="shared" si="68"/>
        <v>-</v>
      </c>
      <c r="H150" s="188"/>
      <c r="I150" s="188"/>
      <c r="J150" s="188"/>
      <c r="K150" s="188"/>
      <c r="L150" s="188"/>
      <c r="M150" s="188"/>
      <c r="O150" s="298"/>
      <c r="P150" s="210">
        <f t="shared" si="81"/>
        <v>0</v>
      </c>
      <c r="R150" s="171">
        <f t="shared" si="82"/>
        <v>0</v>
      </c>
      <c r="S150" s="171">
        <f t="shared" si="83"/>
        <v>0</v>
      </c>
      <c r="T150" s="171">
        <f t="shared" si="84"/>
        <v>0</v>
      </c>
      <c r="U150" s="171">
        <f t="shared" si="85"/>
        <v>0</v>
      </c>
      <c r="V150" s="171">
        <f t="shared" si="86"/>
        <v>0</v>
      </c>
      <c r="W150" s="171">
        <f t="shared" si="87"/>
        <v>0</v>
      </c>
      <c r="Y150" s="172" t="str">
        <f t="shared" si="88"/>
        <v>-</v>
      </c>
      <c r="Z150" s="172" t="str">
        <f t="shared" si="89"/>
        <v>-</v>
      </c>
      <c r="AA150" s="172" t="str">
        <f t="shared" si="90"/>
        <v>-</v>
      </c>
      <c r="AB150" s="172" t="str">
        <f t="shared" si="91"/>
        <v>-</v>
      </c>
      <c r="AC150" s="172" t="str">
        <f t="shared" si="92"/>
        <v>-</v>
      </c>
      <c r="AD150" s="173" t="str">
        <f t="shared" si="93"/>
        <v>-</v>
      </c>
      <c r="AF150" s="293"/>
    </row>
    <row r="151" spans="1:32" x14ac:dyDescent="0.25">
      <c r="A151" s="525"/>
      <c r="B151" s="522"/>
      <c r="C151" s="301" t="s">
        <v>1582</v>
      </c>
      <c r="D151" s="302" t="s">
        <v>1892</v>
      </c>
      <c r="F151" s="188"/>
      <c r="G151" s="260" t="str">
        <f t="shared" si="68"/>
        <v>-</v>
      </c>
      <c r="H151" s="188"/>
      <c r="I151" s="188"/>
      <c r="J151" s="188"/>
      <c r="K151" s="188"/>
      <c r="L151" s="188"/>
      <c r="M151" s="188"/>
      <c r="O151" s="298"/>
      <c r="P151" s="210">
        <f t="shared" si="81"/>
        <v>0</v>
      </c>
      <c r="R151" s="171">
        <f t="shared" si="82"/>
        <v>0</v>
      </c>
      <c r="S151" s="171">
        <f t="shared" si="83"/>
        <v>0</v>
      </c>
      <c r="T151" s="171">
        <f t="shared" si="84"/>
        <v>0</v>
      </c>
      <c r="U151" s="171">
        <f t="shared" si="85"/>
        <v>0</v>
      </c>
      <c r="V151" s="171">
        <f t="shared" si="86"/>
        <v>0</v>
      </c>
      <c r="W151" s="171">
        <f t="shared" si="87"/>
        <v>0</v>
      </c>
      <c r="Y151" s="172" t="str">
        <f t="shared" si="88"/>
        <v>-</v>
      </c>
      <c r="Z151" s="172" t="str">
        <f t="shared" si="89"/>
        <v>-</v>
      </c>
      <c r="AA151" s="172" t="str">
        <f t="shared" si="90"/>
        <v>-</v>
      </c>
      <c r="AB151" s="172" t="str">
        <f t="shared" si="91"/>
        <v>-</v>
      </c>
      <c r="AC151" s="172" t="str">
        <f t="shared" si="92"/>
        <v>-</v>
      </c>
      <c r="AD151" s="173" t="str">
        <f t="shared" si="93"/>
        <v>-</v>
      </c>
      <c r="AF151" s="293"/>
    </row>
    <row r="152" spans="1:32" x14ac:dyDescent="0.25">
      <c r="A152" s="525"/>
      <c r="B152" s="522"/>
      <c r="C152" s="301" t="s">
        <v>1583</v>
      </c>
      <c r="D152" s="302" t="s">
        <v>1892</v>
      </c>
      <c r="F152" s="188"/>
      <c r="G152" s="260" t="str">
        <f t="shared" si="68"/>
        <v>-</v>
      </c>
      <c r="H152" s="188"/>
      <c r="I152" s="188"/>
      <c r="J152" s="188"/>
      <c r="K152" s="188"/>
      <c r="L152" s="188"/>
      <c r="M152" s="188"/>
      <c r="O152" s="298"/>
      <c r="P152" s="210">
        <f t="shared" si="81"/>
        <v>0</v>
      </c>
      <c r="R152" s="171">
        <f t="shared" si="82"/>
        <v>0</v>
      </c>
      <c r="S152" s="171">
        <f t="shared" si="83"/>
        <v>0</v>
      </c>
      <c r="T152" s="171">
        <f t="shared" si="84"/>
        <v>0</v>
      </c>
      <c r="U152" s="171">
        <f t="shared" si="85"/>
        <v>0</v>
      </c>
      <c r="V152" s="171">
        <f t="shared" si="86"/>
        <v>0</v>
      </c>
      <c r="W152" s="171">
        <f t="shared" si="87"/>
        <v>0</v>
      </c>
      <c r="Y152" s="172" t="str">
        <f t="shared" si="88"/>
        <v>-</v>
      </c>
      <c r="Z152" s="172" t="str">
        <f t="shared" si="89"/>
        <v>-</v>
      </c>
      <c r="AA152" s="172" t="str">
        <f t="shared" si="90"/>
        <v>-</v>
      </c>
      <c r="AB152" s="172" t="str">
        <f t="shared" si="91"/>
        <v>-</v>
      </c>
      <c r="AC152" s="172" t="str">
        <f t="shared" si="92"/>
        <v>-</v>
      </c>
      <c r="AD152" s="173" t="str">
        <f t="shared" si="93"/>
        <v>-</v>
      </c>
      <c r="AF152" s="293"/>
    </row>
    <row r="153" spans="1:32" x14ac:dyDescent="0.25">
      <c r="A153" s="525"/>
      <c r="B153" s="522"/>
      <c r="C153" s="301" t="s">
        <v>1382</v>
      </c>
      <c r="D153" s="302" t="s">
        <v>1891</v>
      </c>
      <c r="F153" s="188"/>
      <c r="G153" s="260" t="str">
        <f t="shared" si="68"/>
        <v>-</v>
      </c>
      <c r="H153" s="188"/>
      <c r="I153" s="188"/>
      <c r="J153" s="188"/>
      <c r="K153" s="188"/>
      <c r="L153" s="188"/>
      <c r="M153" s="188"/>
      <c r="O153" s="298"/>
      <c r="P153" s="210">
        <f t="shared" si="81"/>
        <v>0</v>
      </c>
      <c r="R153" s="171">
        <f t="shared" si="82"/>
        <v>0</v>
      </c>
      <c r="S153" s="171">
        <f t="shared" si="83"/>
        <v>0</v>
      </c>
      <c r="T153" s="171">
        <f t="shared" si="84"/>
        <v>0</v>
      </c>
      <c r="U153" s="171">
        <f t="shared" si="85"/>
        <v>0</v>
      </c>
      <c r="V153" s="171">
        <f t="shared" si="86"/>
        <v>0</v>
      </c>
      <c r="W153" s="171">
        <f t="shared" si="87"/>
        <v>0</v>
      </c>
      <c r="Y153" s="172" t="str">
        <f t="shared" si="88"/>
        <v>-</v>
      </c>
      <c r="Z153" s="172" t="str">
        <f t="shared" si="89"/>
        <v>-</v>
      </c>
      <c r="AA153" s="172" t="str">
        <f t="shared" si="90"/>
        <v>-</v>
      </c>
      <c r="AB153" s="172" t="str">
        <f t="shared" si="91"/>
        <v>-</v>
      </c>
      <c r="AC153" s="172" t="str">
        <f t="shared" si="92"/>
        <v>-</v>
      </c>
      <c r="AD153" s="173" t="str">
        <f t="shared" si="93"/>
        <v>-</v>
      </c>
      <c r="AF153" s="293"/>
    </row>
    <row r="154" spans="1:32" x14ac:dyDescent="0.25">
      <c r="A154" s="525"/>
      <c r="B154" s="522"/>
      <c r="C154" s="301" t="s">
        <v>1584</v>
      </c>
      <c r="D154" s="302" t="s">
        <v>1891</v>
      </c>
      <c r="F154" s="188"/>
      <c r="G154" s="260" t="str">
        <f t="shared" si="68"/>
        <v>-</v>
      </c>
      <c r="H154" s="188"/>
      <c r="I154" s="188"/>
      <c r="J154" s="188"/>
      <c r="K154" s="188"/>
      <c r="L154" s="188"/>
      <c r="M154" s="188"/>
      <c r="O154" s="298"/>
      <c r="P154" s="210">
        <f t="shared" si="81"/>
        <v>0</v>
      </c>
      <c r="R154" s="171">
        <f t="shared" si="82"/>
        <v>0</v>
      </c>
      <c r="S154" s="171">
        <f t="shared" si="83"/>
        <v>0</v>
      </c>
      <c r="T154" s="171">
        <f t="shared" si="84"/>
        <v>0</v>
      </c>
      <c r="U154" s="171">
        <f t="shared" si="85"/>
        <v>0</v>
      </c>
      <c r="V154" s="171">
        <f t="shared" si="86"/>
        <v>0</v>
      </c>
      <c r="W154" s="171">
        <f t="shared" si="87"/>
        <v>0</v>
      </c>
      <c r="Y154" s="172" t="str">
        <f t="shared" si="88"/>
        <v>-</v>
      </c>
      <c r="Z154" s="172" t="str">
        <f t="shared" si="89"/>
        <v>-</v>
      </c>
      <c r="AA154" s="172" t="str">
        <f t="shared" si="90"/>
        <v>-</v>
      </c>
      <c r="AB154" s="172" t="str">
        <f t="shared" si="91"/>
        <v>-</v>
      </c>
      <c r="AC154" s="172" t="str">
        <f t="shared" si="92"/>
        <v>-</v>
      </c>
      <c r="AD154" s="173" t="str">
        <f t="shared" si="93"/>
        <v>-</v>
      </c>
      <c r="AF154" s="293"/>
    </row>
    <row r="155" spans="1:32" x14ac:dyDescent="0.25">
      <c r="A155" s="525"/>
      <c r="B155" s="522"/>
      <c r="C155" s="301" t="s">
        <v>1950</v>
      </c>
      <c r="D155" s="302" t="s">
        <v>1894</v>
      </c>
      <c r="F155" s="188"/>
      <c r="G155" s="260" t="str">
        <f t="shared" ref="G155:G170" si="94">IF(ISERROR(SUM(F155/H155)),"-",SUM(F155/H155))</f>
        <v>-</v>
      </c>
      <c r="H155" s="188"/>
      <c r="I155" s="188"/>
      <c r="J155" s="188"/>
      <c r="K155" s="188"/>
      <c r="L155" s="188"/>
      <c r="M155" s="188"/>
      <c r="O155" s="298"/>
      <c r="P155" s="210">
        <f t="shared" si="81"/>
        <v>0</v>
      </c>
      <c r="R155" s="171">
        <f t="shared" ref="R155:R165" si="95">IF(ISERROR(I155-H155),"-",SUM(I155-H155))</f>
        <v>0</v>
      </c>
      <c r="S155" s="171">
        <f t="shared" ref="S155:S165" si="96">IF(ISERROR(J155-I155),"-",SUM(J155-I155))</f>
        <v>0</v>
      </c>
      <c r="T155" s="171">
        <f t="shared" ref="T155:T165" si="97">IF(ISERROR(K155-J155),"-",SUM(K155-J155))</f>
        <v>0</v>
      </c>
      <c r="U155" s="171">
        <f t="shared" ref="U155:U165" si="98">IF(ISERROR(L155-K155),"-",SUM(L155-K155))</f>
        <v>0</v>
      </c>
      <c r="V155" s="171">
        <f t="shared" ref="V155:V165" si="99">IF(ISERROR(M155-L155),"-",SUM(M155-L155))</f>
        <v>0</v>
      </c>
      <c r="W155" s="171">
        <f t="shared" ref="W155:W165" si="100">IF(ISERROR(M155-H155),"-",SUM(M155-H155))</f>
        <v>0</v>
      </c>
      <c r="Y155" s="172" t="str">
        <f t="shared" ref="Y155:Y165" si="101">IF(ISERROR(SUM(R155/H155)),"-",SUM(R155/H155))</f>
        <v>-</v>
      </c>
      <c r="Z155" s="172" t="str">
        <f t="shared" ref="Z155:Z165" si="102">IF(ISERROR(SUM(S155/I155)),"-",SUM(S155/I155))</f>
        <v>-</v>
      </c>
      <c r="AA155" s="172" t="str">
        <f t="shared" ref="AA155:AA165" si="103">IF(ISERROR(SUM(T155/J155)),"-",SUM(T155/J155))</f>
        <v>-</v>
      </c>
      <c r="AB155" s="172" t="str">
        <f t="shared" ref="AB155:AB165" si="104">IF(ISERROR(SUM(U155/K155)),"-",SUM(U155/K155))</f>
        <v>-</v>
      </c>
      <c r="AC155" s="172" t="str">
        <f t="shared" ref="AC155:AC165" si="105">IF(ISERROR(SUM(V155/L155)),"-",SUM(V155/L155))</f>
        <v>-</v>
      </c>
      <c r="AD155" s="173" t="str">
        <f t="shared" ref="AD155:AD165" si="106">IF(ISERROR(SUM(W155/H155)),"-",SUM(W155/H155))</f>
        <v>-</v>
      </c>
      <c r="AF155" s="293"/>
    </row>
    <row r="156" spans="1:32" x14ac:dyDescent="0.25">
      <c r="A156" s="525"/>
      <c r="B156" s="522"/>
      <c r="C156" s="301" t="s">
        <v>1804</v>
      </c>
      <c r="D156" s="302" t="s">
        <v>1892</v>
      </c>
      <c r="F156" s="188"/>
      <c r="G156" s="260" t="str">
        <f t="shared" si="94"/>
        <v>-</v>
      </c>
      <c r="H156" s="188"/>
      <c r="I156" s="188"/>
      <c r="J156" s="188"/>
      <c r="K156" s="188"/>
      <c r="L156" s="188"/>
      <c r="M156" s="188"/>
      <c r="O156" s="298"/>
      <c r="P156" s="210">
        <f t="shared" si="81"/>
        <v>0</v>
      </c>
      <c r="R156" s="171">
        <f t="shared" si="95"/>
        <v>0</v>
      </c>
      <c r="S156" s="171">
        <f t="shared" si="96"/>
        <v>0</v>
      </c>
      <c r="T156" s="171">
        <f t="shared" si="97"/>
        <v>0</v>
      </c>
      <c r="U156" s="171">
        <f t="shared" si="98"/>
        <v>0</v>
      </c>
      <c r="V156" s="171">
        <f t="shared" si="99"/>
        <v>0</v>
      </c>
      <c r="W156" s="171">
        <f t="shared" si="100"/>
        <v>0</v>
      </c>
      <c r="Y156" s="172" t="str">
        <f t="shared" si="101"/>
        <v>-</v>
      </c>
      <c r="Z156" s="172" t="str">
        <f t="shared" si="102"/>
        <v>-</v>
      </c>
      <c r="AA156" s="172" t="str">
        <f t="shared" si="103"/>
        <v>-</v>
      </c>
      <c r="AB156" s="172" t="str">
        <f t="shared" si="104"/>
        <v>-</v>
      </c>
      <c r="AC156" s="172" t="str">
        <f t="shared" si="105"/>
        <v>-</v>
      </c>
      <c r="AD156" s="173" t="str">
        <f t="shared" si="106"/>
        <v>-</v>
      </c>
      <c r="AF156" s="293"/>
    </row>
    <row r="157" spans="1:32" x14ac:dyDescent="0.25">
      <c r="A157" s="525"/>
      <c r="B157" s="522"/>
      <c r="C157" s="301" t="s">
        <v>1805</v>
      </c>
      <c r="D157" s="302" t="s">
        <v>1891</v>
      </c>
      <c r="F157" s="188"/>
      <c r="G157" s="260" t="str">
        <f t="shared" si="94"/>
        <v>-</v>
      </c>
      <c r="H157" s="188"/>
      <c r="I157" s="188"/>
      <c r="J157" s="188"/>
      <c r="K157" s="188"/>
      <c r="L157" s="188"/>
      <c r="M157" s="188"/>
      <c r="O157" s="298"/>
      <c r="P157" s="210">
        <f t="shared" si="81"/>
        <v>0</v>
      </c>
      <c r="R157" s="171">
        <f t="shared" si="95"/>
        <v>0</v>
      </c>
      <c r="S157" s="171">
        <f t="shared" si="96"/>
        <v>0</v>
      </c>
      <c r="T157" s="171">
        <f t="shared" si="97"/>
        <v>0</v>
      </c>
      <c r="U157" s="171">
        <f t="shared" si="98"/>
        <v>0</v>
      </c>
      <c r="V157" s="171">
        <f t="shared" si="99"/>
        <v>0</v>
      </c>
      <c r="W157" s="171">
        <f t="shared" si="100"/>
        <v>0</v>
      </c>
      <c r="Y157" s="172" t="str">
        <f t="shared" si="101"/>
        <v>-</v>
      </c>
      <c r="Z157" s="172" t="str">
        <f t="shared" si="102"/>
        <v>-</v>
      </c>
      <c r="AA157" s="172" t="str">
        <f t="shared" si="103"/>
        <v>-</v>
      </c>
      <c r="AB157" s="172" t="str">
        <f t="shared" si="104"/>
        <v>-</v>
      </c>
      <c r="AC157" s="172" t="str">
        <f t="shared" si="105"/>
        <v>-</v>
      </c>
      <c r="AD157" s="173" t="str">
        <f t="shared" si="106"/>
        <v>-</v>
      </c>
      <c r="AF157" s="293"/>
    </row>
    <row r="158" spans="1:32" x14ac:dyDescent="0.25">
      <c r="A158" s="525"/>
      <c r="B158" s="522"/>
      <c r="C158" s="301" t="s">
        <v>1806</v>
      </c>
      <c r="D158" s="302" t="s">
        <v>1894</v>
      </c>
      <c r="F158" s="188"/>
      <c r="G158" s="260" t="str">
        <f t="shared" si="94"/>
        <v>-</v>
      </c>
      <c r="H158" s="188"/>
      <c r="I158" s="188"/>
      <c r="J158" s="188"/>
      <c r="K158" s="188"/>
      <c r="L158" s="188"/>
      <c r="M158" s="188"/>
      <c r="O158" s="298"/>
      <c r="P158" s="210">
        <f t="shared" si="81"/>
        <v>0</v>
      </c>
      <c r="R158" s="171">
        <f t="shared" si="95"/>
        <v>0</v>
      </c>
      <c r="S158" s="171">
        <f t="shared" si="96"/>
        <v>0</v>
      </c>
      <c r="T158" s="171">
        <f t="shared" si="97"/>
        <v>0</v>
      </c>
      <c r="U158" s="171">
        <f t="shared" si="98"/>
        <v>0</v>
      </c>
      <c r="V158" s="171">
        <f t="shared" si="99"/>
        <v>0</v>
      </c>
      <c r="W158" s="171">
        <f t="shared" si="100"/>
        <v>0</v>
      </c>
      <c r="Y158" s="172" t="str">
        <f t="shared" si="101"/>
        <v>-</v>
      </c>
      <c r="Z158" s="172" t="str">
        <f t="shared" si="102"/>
        <v>-</v>
      </c>
      <c r="AA158" s="172" t="str">
        <f t="shared" si="103"/>
        <v>-</v>
      </c>
      <c r="AB158" s="172" t="str">
        <f t="shared" si="104"/>
        <v>-</v>
      </c>
      <c r="AC158" s="172" t="str">
        <f t="shared" si="105"/>
        <v>-</v>
      </c>
      <c r="AD158" s="173" t="str">
        <f t="shared" si="106"/>
        <v>-</v>
      </c>
      <c r="AF158" s="293"/>
    </row>
    <row r="159" spans="1:32" x14ac:dyDescent="0.25">
      <c r="A159" s="525"/>
      <c r="B159" s="522"/>
      <c r="C159" s="301" t="s">
        <v>1397</v>
      </c>
      <c r="D159" s="302"/>
      <c r="F159" s="188"/>
      <c r="G159" s="260" t="str">
        <f t="shared" si="94"/>
        <v>-</v>
      </c>
      <c r="H159" s="188"/>
      <c r="I159" s="188"/>
      <c r="J159" s="188"/>
      <c r="K159" s="188"/>
      <c r="L159" s="188"/>
      <c r="M159" s="188"/>
      <c r="O159" s="298"/>
      <c r="P159" s="210">
        <f t="shared" si="81"/>
        <v>0</v>
      </c>
      <c r="R159" s="171">
        <f t="shared" si="95"/>
        <v>0</v>
      </c>
      <c r="S159" s="171">
        <f t="shared" si="96"/>
        <v>0</v>
      </c>
      <c r="T159" s="171">
        <f t="shared" si="97"/>
        <v>0</v>
      </c>
      <c r="U159" s="171">
        <f t="shared" si="98"/>
        <v>0</v>
      </c>
      <c r="V159" s="171">
        <f t="shared" si="99"/>
        <v>0</v>
      </c>
      <c r="W159" s="171">
        <f t="shared" si="100"/>
        <v>0</v>
      </c>
      <c r="Y159" s="172" t="str">
        <f t="shared" si="101"/>
        <v>-</v>
      </c>
      <c r="Z159" s="172" t="str">
        <f t="shared" si="102"/>
        <v>-</v>
      </c>
      <c r="AA159" s="172" t="str">
        <f t="shared" si="103"/>
        <v>-</v>
      </c>
      <c r="AB159" s="172" t="str">
        <f t="shared" si="104"/>
        <v>-</v>
      </c>
      <c r="AC159" s="172" t="str">
        <f t="shared" si="105"/>
        <v>-</v>
      </c>
      <c r="AD159" s="173" t="str">
        <f t="shared" si="106"/>
        <v>-</v>
      </c>
      <c r="AF159" s="293"/>
    </row>
    <row r="160" spans="1:32" x14ac:dyDescent="0.25">
      <c r="A160" s="525"/>
      <c r="B160" s="523" t="s">
        <v>13</v>
      </c>
      <c r="C160" s="305" t="s">
        <v>1951</v>
      </c>
      <c r="D160" s="207" t="s">
        <v>1895</v>
      </c>
      <c r="F160" s="188"/>
      <c r="G160" s="260" t="str">
        <f t="shared" si="94"/>
        <v>-</v>
      </c>
      <c r="H160" s="188"/>
      <c r="I160" s="188"/>
      <c r="J160" s="188"/>
      <c r="K160" s="188"/>
      <c r="L160" s="188"/>
      <c r="M160" s="188"/>
      <c r="O160" s="298"/>
      <c r="P160" s="210">
        <f t="shared" si="81"/>
        <v>0</v>
      </c>
      <c r="R160" s="171">
        <f t="shared" si="95"/>
        <v>0</v>
      </c>
      <c r="S160" s="171">
        <f t="shared" si="96"/>
        <v>0</v>
      </c>
      <c r="T160" s="171">
        <f t="shared" si="97"/>
        <v>0</v>
      </c>
      <c r="U160" s="171">
        <f t="shared" si="98"/>
        <v>0</v>
      </c>
      <c r="V160" s="171">
        <f t="shared" si="99"/>
        <v>0</v>
      </c>
      <c r="W160" s="171">
        <f t="shared" si="100"/>
        <v>0</v>
      </c>
      <c r="Y160" s="172" t="str">
        <f t="shared" si="101"/>
        <v>-</v>
      </c>
      <c r="Z160" s="172" t="str">
        <f t="shared" si="102"/>
        <v>-</v>
      </c>
      <c r="AA160" s="172" t="str">
        <f t="shared" si="103"/>
        <v>-</v>
      </c>
      <c r="AB160" s="172" t="str">
        <f t="shared" si="104"/>
        <v>-</v>
      </c>
      <c r="AC160" s="172" t="str">
        <f t="shared" si="105"/>
        <v>-</v>
      </c>
      <c r="AD160" s="173" t="str">
        <f t="shared" si="106"/>
        <v>-</v>
      </c>
      <c r="AF160" s="293"/>
    </row>
    <row r="161" spans="1:32" x14ac:dyDescent="0.25">
      <c r="A161" s="525"/>
      <c r="B161" s="523"/>
      <c r="C161" s="305" t="s">
        <v>1580</v>
      </c>
      <c r="D161" s="207" t="s">
        <v>1896</v>
      </c>
      <c r="F161" s="188"/>
      <c r="G161" s="260" t="str">
        <f t="shared" si="94"/>
        <v>-</v>
      </c>
      <c r="H161" s="188"/>
      <c r="I161" s="188"/>
      <c r="J161" s="188"/>
      <c r="K161" s="188"/>
      <c r="L161" s="188"/>
      <c r="M161" s="188"/>
      <c r="O161" s="298"/>
      <c r="P161" s="210">
        <f t="shared" si="81"/>
        <v>0</v>
      </c>
      <c r="R161" s="171">
        <f t="shared" si="95"/>
        <v>0</v>
      </c>
      <c r="S161" s="171">
        <f t="shared" si="96"/>
        <v>0</v>
      </c>
      <c r="T161" s="171">
        <f t="shared" si="97"/>
        <v>0</v>
      </c>
      <c r="U161" s="171">
        <f t="shared" si="98"/>
        <v>0</v>
      </c>
      <c r="V161" s="171">
        <f t="shared" si="99"/>
        <v>0</v>
      </c>
      <c r="W161" s="171">
        <f t="shared" si="100"/>
        <v>0</v>
      </c>
      <c r="Y161" s="172" t="str">
        <f t="shared" si="101"/>
        <v>-</v>
      </c>
      <c r="Z161" s="172" t="str">
        <f t="shared" si="102"/>
        <v>-</v>
      </c>
      <c r="AA161" s="172" t="str">
        <f t="shared" si="103"/>
        <v>-</v>
      </c>
      <c r="AB161" s="172" t="str">
        <f t="shared" si="104"/>
        <v>-</v>
      </c>
      <c r="AC161" s="172" t="str">
        <f t="shared" si="105"/>
        <v>-</v>
      </c>
      <c r="AD161" s="173" t="str">
        <f t="shared" si="106"/>
        <v>-</v>
      </c>
      <c r="AF161" s="293"/>
    </row>
    <row r="162" spans="1:32" x14ac:dyDescent="0.25">
      <c r="A162" s="525"/>
      <c r="B162" s="523"/>
      <c r="C162" s="305" t="s">
        <v>1383</v>
      </c>
      <c r="D162" s="207" t="s">
        <v>1896</v>
      </c>
      <c r="F162" s="188"/>
      <c r="G162" s="260" t="str">
        <f t="shared" si="94"/>
        <v>-</v>
      </c>
      <c r="H162" s="188"/>
      <c r="I162" s="188"/>
      <c r="J162" s="188"/>
      <c r="K162" s="188"/>
      <c r="L162" s="188"/>
      <c r="M162" s="188"/>
      <c r="O162" s="298"/>
      <c r="P162" s="210">
        <f t="shared" si="81"/>
        <v>0</v>
      </c>
      <c r="R162" s="171">
        <f t="shared" si="95"/>
        <v>0</v>
      </c>
      <c r="S162" s="171">
        <f t="shared" si="96"/>
        <v>0</v>
      </c>
      <c r="T162" s="171">
        <f t="shared" si="97"/>
        <v>0</v>
      </c>
      <c r="U162" s="171">
        <f t="shared" si="98"/>
        <v>0</v>
      </c>
      <c r="V162" s="171">
        <f t="shared" si="99"/>
        <v>0</v>
      </c>
      <c r="W162" s="171">
        <f t="shared" si="100"/>
        <v>0</v>
      </c>
      <c r="Y162" s="172" t="str">
        <f t="shared" si="101"/>
        <v>-</v>
      </c>
      <c r="Z162" s="172" t="str">
        <f t="shared" si="102"/>
        <v>-</v>
      </c>
      <c r="AA162" s="172" t="str">
        <f t="shared" si="103"/>
        <v>-</v>
      </c>
      <c r="AB162" s="172" t="str">
        <f t="shared" si="104"/>
        <v>-</v>
      </c>
      <c r="AC162" s="172" t="str">
        <f t="shared" si="105"/>
        <v>-</v>
      </c>
      <c r="AD162" s="173" t="str">
        <f t="shared" si="106"/>
        <v>-</v>
      </c>
      <c r="AF162" s="293"/>
    </row>
    <row r="163" spans="1:32" x14ac:dyDescent="0.25">
      <c r="A163" s="525"/>
      <c r="B163" s="523"/>
      <c r="C163" s="305" t="s">
        <v>1952</v>
      </c>
      <c r="D163" s="207" t="s">
        <v>1896</v>
      </c>
      <c r="F163" s="188"/>
      <c r="G163" s="260" t="str">
        <f t="shared" si="94"/>
        <v>-</v>
      </c>
      <c r="H163" s="188"/>
      <c r="I163" s="188"/>
      <c r="J163" s="188"/>
      <c r="K163" s="188"/>
      <c r="L163" s="188"/>
      <c r="M163" s="188"/>
      <c r="O163" s="298"/>
      <c r="P163" s="210">
        <f t="shared" si="81"/>
        <v>0</v>
      </c>
      <c r="R163" s="171">
        <f t="shared" si="95"/>
        <v>0</v>
      </c>
      <c r="S163" s="171">
        <f t="shared" si="96"/>
        <v>0</v>
      </c>
      <c r="T163" s="171">
        <f t="shared" si="97"/>
        <v>0</v>
      </c>
      <c r="U163" s="171">
        <f t="shared" si="98"/>
        <v>0</v>
      </c>
      <c r="V163" s="171">
        <f t="shared" si="99"/>
        <v>0</v>
      </c>
      <c r="W163" s="171">
        <f t="shared" si="100"/>
        <v>0</v>
      </c>
      <c r="Y163" s="172" t="str">
        <f t="shared" si="101"/>
        <v>-</v>
      </c>
      <c r="Z163" s="172" t="str">
        <f t="shared" si="102"/>
        <v>-</v>
      </c>
      <c r="AA163" s="172" t="str">
        <f t="shared" si="103"/>
        <v>-</v>
      </c>
      <c r="AB163" s="172" t="str">
        <f t="shared" si="104"/>
        <v>-</v>
      </c>
      <c r="AC163" s="172" t="str">
        <f t="shared" si="105"/>
        <v>-</v>
      </c>
      <c r="AD163" s="173" t="str">
        <f t="shared" si="106"/>
        <v>-</v>
      </c>
      <c r="AF163" s="293"/>
    </row>
    <row r="164" spans="1:32" x14ac:dyDescent="0.25">
      <c r="A164" s="525"/>
      <c r="B164" s="523"/>
      <c r="C164" s="305" t="s">
        <v>1384</v>
      </c>
      <c r="D164" s="207" t="s">
        <v>1897</v>
      </c>
      <c r="F164" s="188"/>
      <c r="G164" s="260" t="str">
        <f t="shared" si="94"/>
        <v>-</v>
      </c>
      <c r="H164" s="188"/>
      <c r="I164" s="188"/>
      <c r="J164" s="188"/>
      <c r="K164" s="188"/>
      <c r="L164" s="188"/>
      <c r="M164" s="188"/>
      <c r="O164" s="298"/>
      <c r="P164" s="210">
        <f t="shared" si="81"/>
        <v>0</v>
      </c>
      <c r="R164" s="171">
        <f t="shared" si="95"/>
        <v>0</v>
      </c>
      <c r="S164" s="171">
        <f t="shared" si="96"/>
        <v>0</v>
      </c>
      <c r="T164" s="171">
        <f t="shared" si="97"/>
        <v>0</v>
      </c>
      <c r="U164" s="171">
        <f t="shared" si="98"/>
        <v>0</v>
      </c>
      <c r="V164" s="171">
        <f t="shared" si="99"/>
        <v>0</v>
      </c>
      <c r="W164" s="171">
        <f t="shared" si="100"/>
        <v>0</v>
      </c>
      <c r="Y164" s="172" t="str">
        <f t="shared" si="101"/>
        <v>-</v>
      </c>
      <c r="Z164" s="172" t="str">
        <f t="shared" si="102"/>
        <v>-</v>
      </c>
      <c r="AA164" s="172" t="str">
        <f t="shared" si="103"/>
        <v>-</v>
      </c>
      <c r="AB164" s="172" t="str">
        <f t="shared" si="104"/>
        <v>-</v>
      </c>
      <c r="AC164" s="172" t="str">
        <f t="shared" si="105"/>
        <v>-</v>
      </c>
      <c r="AD164" s="173" t="str">
        <f t="shared" si="106"/>
        <v>-</v>
      </c>
      <c r="AF164" s="293"/>
    </row>
    <row r="165" spans="1:32" x14ac:dyDescent="0.25">
      <c r="A165" s="525"/>
      <c r="B165" s="523"/>
      <c r="C165" s="305" t="s">
        <v>1385</v>
      </c>
      <c r="D165" s="207" t="s">
        <v>1895</v>
      </c>
      <c r="F165" s="188"/>
      <c r="G165" s="260" t="str">
        <f t="shared" si="94"/>
        <v>-</v>
      </c>
      <c r="H165" s="188"/>
      <c r="I165" s="188"/>
      <c r="J165" s="188"/>
      <c r="K165" s="188"/>
      <c r="L165" s="188"/>
      <c r="M165" s="188"/>
      <c r="O165" s="298"/>
      <c r="P165" s="210">
        <f t="shared" si="81"/>
        <v>0</v>
      </c>
      <c r="R165" s="171">
        <f t="shared" si="95"/>
        <v>0</v>
      </c>
      <c r="S165" s="171">
        <f t="shared" si="96"/>
        <v>0</v>
      </c>
      <c r="T165" s="171">
        <f t="shared" si="97"/>
        <v>0</v>
      </c>
      <c r="U165" s="171">
        <f t="shared" si="98"/>
        <v>0</v>
      </c>
      <c r="V165" s="171">
        <f t="shared" si="99"/>
        <v>0</v>
      </c>
      <c r="W165" s="171">
        <f t="shared" si="100"/>
        <v>0</v>
      </c>
      <c r="Y165" s="172" t="str">
        <f t="shared" si="101"/>
        <v>-</v>
      </c>
      <c r="Z165" s="172" t="str">
        <f t="shared" si="102"/>
        <v>-</v>
      </c>
      <c r="AA165" s="172" t="str">
        <f t="shared" si="103"/>
        <v>-</v>
      </c>
      <c r="AB165" s="172" t="str">
        <f t="shared" si="104"/>
        <v>-</v>
      </c>
      <c r="AC165" s="172" t="str">
        <f t="shared" si="105"/>
        <v>-</v>
      </c>
      <c r="AD165" s="173" t="str">
        <f t="shared" si="106"/>
        <v>-</v>
      </c>
      <c r="AF165" s="293"/>
    </row>
    <row r="166" spans="1:32" x14ac:dyDescent="0.25">
      <c r="A166" s="525"/>
      <c r="B166" s="523"/>
      <c r="C166" s="305" t="s">
        <v>1386</v>
      </c>
      <c r="D166" s="207" t="s">
        <v>1895</v>
      </c>
      <c r="F166" s="188"/>
      <c r="G166" s="260" t="str">
        <f t="shared" si="94"/>
        <v>-</v>
      </c>
      <c r="H166" s="188"/>
      <c r="I166" s="188"/>
      <c r="J166" s="188"/>
      <c r="K166" s="188"/>
      <c r="L166" s="188"/>
      <c r="M166" s="188"/>
      <c r="O166" s="298"/>
      <c r="P166" s="210">
        <f t="shared" si="81"/>
        <v>0</v>
      </c>
      <c r="R166" s="171">
        <f t="shared" ref="R166:R170" si="107">IF(ISERROR(I166-H166),"-",SUM(I166-H166))</f>
        <v>0</v>
      </c>
      <c r="S166" s="171">
        <f t="shared" ref="S166:S170" si="108">IF(ISERROR(J166-I166),"-",SUM(J166-I166))</f>
        <v>0</v>
      </c>
      <c r="T166" s="171">
        <f t="shared" ref="T166:T170" si="109">IF(ISERROR(K166-J166),"-",SUM(K166-J166))</f>
        <v>0</v>
      </c>
      <c r="U166" s="171">
        <f t="shared" ref="U166:U170" si="110">IF(ISERROR(L166-K166),"-",SUM(L166-K166))</f>
        <v>0</v>
      </c>
      <c r="V166" s="171">
        <f t="shared" ref="V166:V170" si="111">IF(ISERROR(M166-L166),"-",SUM(M166-L166))</f>
        <v>0</v>
      </c>
      <c r="W166" s="171">
        <f t="shared" ref="W166:W170" si="112">IF(ISERROR(M166-H166),"-",SUM(M166-H166))</f>
        <v>0</v>
      </c>
      <c r="Y166" s="172" t="str">
        <f t="shared" ref="Y166:Y170" si="113">IF(ISERROR(SUM(R166/H166)),"-",SUM(R166/H166))</f>
        <v>-</v>
      </c>
      <c r="Z166" s="172" t="str">
        <f t="shared" ref="Z166:Z170" si="114">IF(ISERROR(SUM(S166/I166)),"-",SUM(S166/I166))</f>
        <v>-</v>
      </c>
      <c r="AA166" s="172" t="str">
        <f t="shared" ref="AA166:AA170" si="115">IF(ISERROR(SUM(T166/J166)),"-",SUM(T166/J166))</f>
        <v>-</v>
      </c>
      <c r="AB166" s="172" t="str">
        <f t="shared" ref="AB166:AB170" si="116">IF(ISERROR(SUM(U166/K166)),"-",SUM(U166/K166))</f>
        <v>-</v>
      </c>
      <c r="AC166" s="172" t="str">
        <f t="shared" ref="AC166:AC170" si="117">IF(ISERROR(SUM(V166/L166)),"-",SUM(V166/L166))</f>
        <v>-</v>
      </c>
      <c r="AD166" s="173" t="str">
        <f t="shared" ref="AD166:AD170" si="118">IF(ISERROR(SUM(W166/H166)),"-",SUM(W166/H166))</f>
        <v>-</v>
      </c>
      <c r="AF166" s="293"/>
    </row>
    <row r="167" spans="1:32" x14ac:dyDescent="0.25">
      <c r="A167" s="525"/>
      <c r="B167" s="523"/>
      <c r="C167" s="305" t="s">
        <v>1953</v>
      </c>
      <c r="D167" s="207" t="s">
        <v>1896</v>
      </c>
      <c r="F167" s="188"/>
      <c r="G167" s="260" t="str">
        <f t="shared" si="94"/>
        <v>-</v>
      </c>
      <c r="H167" s="188"/>
      <c r="I167" s="188"/>
      <c r="J167" s="188"/>
      <c r="K167" s="188"/>
      <c r="L167" s="188"/>
      <c r="M167" s="188"/>
      <c r="O167" s="298"/>
      <c r="P167" s="210">
        <f t="shared" si="81"/>
        <v>0</v>
      </c>
      <c r="R167" s="171">
        <f t="shared" si="107"/>
        <v>0</v>
      </c>
      <c r="S167" s="171">
        <f t="shared" si="108"/>
        <v>0</v>
      </c>
      <c r="T167" s="171">
        <f t="shared" si="109"/>
        <v>0</v>
      </c>
      <c r="U167" s="171">
        <f t="shared" si="110"/>
        <v>0</v>
      </c>
      <c r="V167" s="171">
        <f t="shared" si="111"/>
        <v>0</v>
      </c>
      <c r="W167" s="171">
        <f t="shared" si="112"/>
        <v>0</v>
      </c>
      <c r="Y167" s="172" t="str">
        <f t="shared" si="113"/>
        <v>-</v>
      </c>
      <c r="Z167" s="172" t="str">
        <f t="shared" si="114"/>
        <v>-</v>
      </c>
      <c r="AA167" s="172" t="str">
        <f t="shared" si="115"/>
        <v>-</v>
      </c>
      <c r="AB167" s="172" t="str">
        <f t="shared" si="116"/>
        <v>-</v>
      </c>
      <c r="AC167" s="172" t="str">
        <f t="shared" si="117"/>
        <v>-</v>
      </c>
      <c r="AD167" s="173" t="str">
        <f t="shared" si="118"/>
        <v>-</v>
      </c>
      <c r="AF167" s="293"/>
    </row>
    <row r="168" spans="1:32" x14ac:dyDescent="0.25">
      <c r="A168" s="525"/>
      <c r="B168" s="523"/>
      <c r="C168" s="305" t="s">
        <v>1394</v>
      </c>
      <c r="D168" s="207" t="s">
        <v>1896</v>
      </c>
      <c r="F168" s="188"/>
      <c r="G168" s="260" t="str">
        <f t="shared" si="94"/>
        <v>-</v>
      </c>
      <c r="H168" s="188"/>
      <c r="I168" s="188"/>
      <c r="J168" s="188"/>
      <c r="K168" s="188"/>
      <c r="L168" s="188"/>
      <c r="M168" s="188"/>
      <c r="O168" s="298"/>
      <c r="P168" s="210">
        <f t="shared" si="81"/>
        <v>0</v>
      </c>
      <c r="R168" s="171">
        <f t="shared" si="107"/>
        <v>0</v>
      </c>
      <c r="S168" s="171">
        <f t="shared" si="108"/>
        <v>0</v>
      </c>
      <c r="T168" s="171">
        <f t="shared" si="109"/>
        <v>0</v>
      </c>
      <c r="U168" s="171">
        <f t="shared" si="110"/>
        <v>0</v>
      </c>
      <c r="V168" s="171">
        <f t="shared" si="111"/>
        <v>0</v>
      </c>
      <c r="W168" s="171">
        <f t="shared" si="112"/>
        <v>0</v>
      </c>
      <c r="Y168" s="172" t="str">
        <f t="shared" si="113"/>
        <v>-</v>
      </c>
      <c r="Z168" s="172" t="str">
        <f t="shared" si="114"/>
        <v>-</v>
      </c>
      <c r="AA168" s="172" t="str">
        <f t="shared" si="115"/>
        <v>-</v>
      </c>
      <c r="AB168" s="172" t="str">
        <f t="shared" si="116"/>
        <v>-</v>
      </c>
      <c r="AC168" s="172" t="str">
        <f t="shared" si="117"/>
        <v>-</v>
      </c>
      <c r="AD168" s="173" t="str">
        <f t="shared" si="118"/>
        <v>-</v>
      </c>
      <c r="AF168" s="293"/>
    </row>
    <row r="169" spans="1:32" x14ac:dyDescent="0.25">
      <c r="A169" s="525"/>
      <c r="B169" s="523"/>
      <c r="C169" s="305" t="s">
        <v>1387</v>
      </c>
      <c r="D169" s="207" t="s">
        <v>1897</v>
      </c>
      <c r="F169" s="188"/>
      <c r="G169" s="260" t="str">
        <f t="shared" si="94"/>
        <v>-</v>
      </c>
      <c r="H169" s="188"/>
      <c r="I169" s="188"/>
      <c r="J169" s="188"/>
      <c r="K169" s="188"/>
      <c r="L169" s="188"/>
      <c r="M169" s="188"/>
      <c r="O169" s="298"/>
      <c r="P169" s="210">
        <f t="shared" si="81"/>
        <v>0</v>
      </c>
      <c r="R169" s="171">
        <f t="shared" si="107"/>
        <v>0</v>
      </c>
      <c r="S169" s="171">
        <f t="shared" si="108"/>
        <v>0</v>
      </c>
      <c r="T169" s="171">
        <f t="shared" si="109"/>
        <v>0</v>
      </c>
      <c r="U169" s="171">
        <f t="shared" si="110"/>
        <v>0</v>
      </c>
      <c r="V169" s="171">
        <f t="shared" si="111"/>
        <v>0</v>
      </c>
      <c r="W169" s="171">
        <f t="shared" si="112"/>
        <v>0</v>
      </c>
      <c r="Y169" s="172" t="str">
        <f t="shared" si="113"/>
        <v>-</v>
      </c>
      <c r="Z169" s="172" t="str">
        <f t="shared" si="114"/>
        <v>-</v>
      </c>
      <c r="AA169" s="172" t="str">
        <f t="shared" si="115"/>
        <v>-</v>
      </c>
      <c r="AB169" s="172" t="str">
        <f t="shared" si="116"/>
        <v>-</v>
      </c>
      <c r="AC169" s="172" t="str">
        <f t="shared" si="117"/>
        <v>-</v>
      </c>
      <c r="AD169" s="173" t="str">
        <f t="shared" si="118"/>
        <v>-</v>
      </c>
      <c r="AF169" s="293"/>
    </row>
    <row r="170" spans="1:32" x14ac:dyDescent="0.25">
      <c r="A170" s="525"/>
      <c r="B170" s="523"/>
      <c r="C170" s="305" t="s">
        <v>1388</v>
      </c>
      <c r="D170" s="207" t="s">
        <v>1896</v>
      </c>
      <c r="F170" s="188"/>
      <c r="G170" s="260" t="str">
        <f t="shared" si="94"/>
        <v>-</v>
      </c>
      <c r="H170" s="188"/>
      <c r="I170" s="188"/>
      <c r="J170" s="188"/>
      <c r="K170" s="188"/>
      <c r="L170" s="188"/>
      <c r="M170" s="188"/>
      <c r="O170" s="298"/>
      <c r="P170" s="210">
        <f t="shared" si="81"/>
        <v>0</v>
      </c>
      <c r="R170" s="171">
        <f t="shared" si="107"/>
        <v>0</v>
      </c>
      <c r="S170" s="171">
        <f t="shared" si="108"/>
        <v>0</v>
      </c>
      <c r="T170" s="171">
        <f t="shared" si="109"/>
        <v>0</v>
      </c>
      <c r="U170" s="171">
        <f t="shared" si="110"/>
        <v>0</v>
      </c>
      <c r="V170" s="171">
        <f t="shared" si="111"/>
        <v>0</v>
      </c>
      <c r="W170" s="171">
        <f t="shared" si="112"/>
        <v>0</v>
      </c>
      <c r="Y170" s="172" t="str">
        <f t="shared" si="113"/>
        <v>-</v>
      </c>
      <c r="Z170" s="172" t="str">
        <f t="shared" si="114"/>
        <v>-</v>
      </c>
      <c r="AA170" s="172" t="str">
        <f t="shared" si="115"/>
        <v>-</v>
      </c>
      <c r="AB170" s="172" t="str">
        <f t="shared" si="116"/>
        <v>-</v>
      </c>
      <c r="AC170" s="172" t="str">
        <f t="shared" si="117"/>
        <v>-</v>
      </c>
      <c r="AD170" s="173" t="str">
        <f t="shared" si="118"/>
        <v>-</v>
      </c>
      <c r="AF170" s="293"/>
    </row>
    <row r="171" spans="1:32" x14ac:dyDescent="0.25">
      <c r="A171" s="526"/>
      <c r="B171" s="523"/>
      <c r="C171" s="305" t="s">
        <v>1398</v>
      </c>
      <c r="D171" s="207"/>
      <c r="F171" s="188"/>
      <c r="G171" s="260" t="str">
        <f t="shared" ref="G171:G198" si="119">IF(ISERROR(SUM(F171/H171)),"-",SUM(F171/H171))</f>
        <v>-</v>
      </c>
      <c r="H171" s="188"/>
      <c r="I171" s="188"/>
      <c r="J171" s="188"/>
      <c r="K171" s="188"/>
      <c r="L171" s="188"/>
      <c r="M171" s="188"/>
      <c r="O171" s="298"/>
      <c r="P171" s="210">
        <f t="shared" ref="P171:P198" si="120">M171*O171</f>
        <v>0</v>
      </c>
      <c r="R171" s="171">
        <f t="shared" ref="R171:R198" si="121">IF(ISERROR(I171-H171),"-",SUM(I171-H171))</f>
        <v>0</v>
      </c>
      <c r="S171" s="171">
        <f t="shared" ref="S171:S198" si="122">IF(ISERROR(J171-I171),"-",SUM(J171-I171))</f>
        <v>0</v>
      </c>
      <c r="T171" s="171">
        <f t="shared" ref="T171:T198" si="123">IF(ISERROR(K171-J171),"-",SUM(K171-J171))</f>
        <v>0</v>
      </c>
      <c r="U171" s="171">
        <f t="shared" ref="U171:U198" si="124">IF(ISERROR(L171-K171),"-",SUM(L171-K171))</f>
        <v>0</v>
      </c>
      <c r="V171" s="171">
        <f t="shared" ref="V171:V198" si="125">IF(ISERROR(M171-L171),"-",SUM(M171-L171))</f>
        <v>0</v>
      </c>
      <c r="W171" s="171">
        <f t="shared" ref="W171:W198" si="126">IF(ISERROR(M171-H171),"-",SUM(M171-H171))</f>
        <v>0</v>
      </c>
      <c r="Y171" s="172" t="str">
        <f t="shared" ref="Y171:Y198" si="127">IF(ISERROR(SUM(R171/H171)),"-",SUM(R171/H171))</f>
        <v>-</v>
      </c>
      <c r="Z171" s="172" t="str">
        <f t="shared" ref="Z171:Z198" si="128">IF(ISERROR(SUM(S171/I171)),"-",SUM(S171/I171))</f>
        <v>-</v>
      </c>
      <c r="AA171" s="172" t="str">
        <f t="shared" ref="AA171:AA198" si="129">IF(ISERROR(SUM(T171/J171)),"-",SUM(T171/J171))</f>
        <v>-</v>
      </c>
      <c r="AB171" s="172" t="str">
        <f t="shared" ref="AB171:AB198" si="130">IF(ISERROR(SUM(U171/K171)),"-",SUM(U171/K171))</f>
        <v>-</v>
      </c>
      <c r="AC171" s="172" t="str">
        <f t="shared" ref="AC171:AC198" si="131">IF(ISERROR(SUM(V171/L171)),"-",SUM(V171/L171))</f>
        <v>-</v>
      </c>
      <c r="AD171" s="173" t="str">
        <f t="shared" ref="AD171:AD198" si="132">IF(ISERROR(SUM(W171/H171)),"-",SUM(W171/H171))</f>
        <v>-</v>
      </c>
      <c r="AF171" s="293"/>
    </row>
    <row r="172" spans="1:32" x14ac:dyDescent="0.25">
      <c r="A172" s="311"/>
      <c r="B172" s="312"/>
      <c r="C172" s="313" t="s">
        <v>1825</v>
      </c>
      <c r="D172" s="310" t="s">
        <v>1812</v>
      </c>
      <c r="F172" s="185">
        <f>SUM(F173:F223)</f>
        <v>0</v>
      </c>
      <c r="G172" s="260" t="str">
        <f t="shared" si="119"/>
        <v>-</v>
      </c>
      <c r="H172" s="185">
        <f t="shared" ref="H172:M172" si="133">SUM(H173:H223)</f>
        <v>0</v>
      </c>
      <c r="I172" s="185">
        <f t="shared" si="133"/>
        <v>0</v>
      </c>
      <c r="J172" s="185">
        <f t="shared" si="133"/>
        <v>0</v>
      </c>
      <c r="K172" s="185">
        <f t="shared" si="133"/>
        <v>0</v>
      </c>
      <c r="L172" s="185">
        <f t="shared" si="133"/>
        <v>0</v>
      </c>
      <c r="M172" s="185">
        <f t="shared" si="133"/>
        <v>0</v>
      </c>
      <c r="O172" s="292" t="str">
        <f>IF(ISERROR(SUM(P172/M172)),"-",SUM(P172/M172))</f>
        <v>-</v>
      </c>
      <c r="P172" s="210">
        <f>SUM(P173:P223)</f>
        <v>0</v>
      </c>
      <c r="R172" s="171">
        <f t="shared" si="121"/>
        <v>0</v>
      </c>
      <c r="S172" s="171">
        <f t="shared" si="122"/>
        <v>0</v>
      </c>
      <c r="T172" s="171">
        <f t="shared" si="123"/>
        <v>0</v>
      </c>
      <c r="U172" s="171">
        <f t="shared" si="124"/>
        <v>0</v>
      </c>
      <c r="V172" s="171">
        <f t="shared" si="125"/>
        <v>0</v>
      </c>
      <c r="W172" s="171">
        <f t="shared" si="126"/>
        <v>0</v>
      </c>
      <c r="Y172" s="172" t="str">
        <f t="shared" si="127"/>
        <v>-</v>
      </c>
      <c r="Z172" s="172" t="str">
        <f t="shared" si="128"/>
        <v>-</v>
      </c>
      <c r="AA172" s="172" t="str">
        <f t="shared" si="129"/>
        <v>-</v>
      </c>
      <c r="AB172" s="172" t="str">
        <f t="shared" si="130"/>
        <v>-</v>
      </c>
      <c r="AC172" s="172" t="str">
        <f t="shared" si="131"/>
        <v>-</v>
      </c>
      <c r="AD172" s="173" t="str">
        <f t="shared" si="132"/>
        <v>-</v>
      </c>
      <c r="AF172" s="293"/>
    </row>
    <row r="173" spans="1:32" ht="15" customHeight="1" x14ac:dyDescent="0.25">
      <c r="A173" s="314"/>
      <c r="B173" s="520" t="s">
        <v>1828</v>
      </c>
      <c r="C173" s="296" t="s">
        <v>1368</v>
      </c>
      <c r="D173" s="297"/>
      <c r="F173" s="188"/>
      <c r="G173" s="260" t="str">
        <f t="shared" si="119"/>
        <v>-</v>
      </c>
      <c r="H173" s="188"/>
      <c r="I173" s="188"/>
      <c r="J173" s="188"/>
      <c r="K173" s="188"/>
      <c r="L173" s="188"/>
      <c r="M173" s="188"/>
      <c r="O173" s="298"/>
      <c r="P173" s="210">
        <f t="shared" si="120"/>
        <v>0</v>
      </c>
      <c r="R173" s="171">
        <f t="shared" si="121"/>
        <v>0</v>
      </c>
      <c r="S173" s="171">
        <f t="shared" si="122"/>
        <v>0</v>
      </c>
      <c r="T173" s="171">
        <f t="shared" si="123"/>
        <v>0</v>
      </c>
      <c r="U173" s="171">
        <f t="shared" si="124"/>
        <v>0</v>
      </c>
      <c r="V173" s="171">
        <f t="shared" si="125"/>
        <v>0</v>
      </c>
      <c r="W173" s="171">
        <f t="shared" si="126"/>
        <v>0</v>
      </c>
      <c r="Y173" s="172" t="str">
        <f t="shared" si="127"/>
        <v>-</v>
      </c>
      <c r="Z173" s="172" t="str">
        <f t="shared" si="128"/>
        <v>-</v>
      </c>
      <c r="AA173" s="172" t="str">
        <f t="shared" si="129"/>
        <v>-</v>
      </c>
      <c r="AB173" s="172" t="str">
        <f t="shared" si="130"/>
        <v>-</v>
      </c>
      <c r="AC173" s="172" t="str">
        <f t="shared" si="131"/>
        <v>-</v>
      </c>
      <c r="AD173" s="173" t="str">
        <f t="shared" si="132"/>
        <v>-</v>
      </c>
      <c r="AF173" s="293"/>
    </row>
    <row r="174" spans="1:32" x14ac:dyDescent="0.25">
      <c r="A174" s="314"/>
      <c r="B174" s="520"/>
      <c r="C174" s="296" t="s">
        <v>1369</v>
      </c>
      <c r="D174" s="297"/>
      <c r="F174" s="188"/>
      <c r="G174" s="260" t="str">
        <f t="shared" si="119"/>
        <v>-</v>
      </c>
      <c r="H174" s="188"/>
      <c r="I174" s="188"/>
      <c r="J174" s="188"/>
      <c r="K174" s="188"/>
      <c r="L174" s="188"/>
      <c r="M174" s="188"/>
      <c r="O174" s="298"/>
      <c r="P174" s="210">
        <f t="shared" si="120"/>
        <v>0</v>
      </c>
      <c r="R174" s="171">
        <f t="shared" si="121"/>
        <v>0</v>
      </c>
      <c r="S174" s="171">
        <f t="shared" si="122"/>
        <v>0</v>
      </c>
      <c r="T174" s="171">
        <f t="shared" si="123"/>
        <v>0</v>
      </c>
      <c r="U174" s="171">
        <f t="shared" si="124"/>
        <v>0</v>
      </c>
      <c r="V174" s="171">
        <f t="shared" si="125"/>
        <v>0</v>
      </c>
      <c r="W174" s="171">
        <f t="shared" si="126"/>
        <v>0</v>
      </c>
      <c r="Y174" s="172" t="str">
        <f t="shared" si="127"/>
        <v>-</v>
      </c>
      <c r="Z174" s="172" t="str">
        <f t="shared" si="128"/>
        <v>-</v>
      </c>
      <c r="AA174" s="172" t="str">
        <f t="shared" si="129"/>
        <v>-</v>
      </c>
      <c r="AB174" s="172" t="str">
        <f t="shared" si="130"/>
        <v>-</v>
      </c>
      <c r="AC174" s="172" t="str">
        <f t="shared" si="131"/>
        <v>-</v>
      </c>
      <c r="AD174" s="173" t="str">
        <f t="shared" si="132"/>
        <v>-</v>
      </c>
      <c r="AF174" s="293"/>
    </row>
    <row r="175" spans="1:32" x14ac:dyDescent="0.25">
      <c r="A175" s="314"/>
      <c r="B175" s="520"/>
      <c r="C175" s="296" t="s">
        <v>1370</v>
      </c>
      <c r="D175" s="297"/>
      <c r="F175" s="188"/>
      <c r="G175" s="260" t="str">
        <f t="shared" si="119"/>
        <v>-</v>
      </c>
      <c r="H175" s="188"/>
      <c r="I175" s="188"/>
      <c r="J175" s="188"/>
      <c r="K175" s="188"/>
      <c r="L175" s="188"/>
      <c r="M175" s="188"/>
      <c r="O175" s="298"/>
      <c r="P175" s="210">
        <f t="shared" si="120"/>
        <v>0</v>
      </c>
      <c r="R175" s="171">
        <f t="shared" si="121"/>
        <v>0</v>
      </c>
      <c r="S175" s="171">
        <f t="shared" si="122"/>
        <v>0</v>
      </c>
      <c r="T175" s="171">
        <f t="shared" si="123"/>
        <v>0</v>
      </c>
      <c r="U175" s="171">
        <f t="shared" si="124"/>
        <v>0</v>
      </c>
      <c r="V175" s="171">
        <f t="shared" si="125"/>
        <v>0</v>
      </c>
      <c r="W175" s="171">
        <f t="shared" si="126"/>
        <v>0</v>
      </c>
      <c r="Y175" s="172" t="str">
        <f t="shared" si="127"/>
        <v>-</v>
      </c>
      <c r="Z175" s="172" t="str">
        <f t="shared" si="128"/>
        <v>-</v>
      </c>
      <c r="AA175" s="172" t="str">
        <f t="shared" si="129"/>
        <v>-</v>
      </c>
      <c r="AB175" s="172" t="str">
        <f t="shared" si="130"/>
        <v>-</v>
      </c>
      <c r="AC175" s="172" t="str">
        <f t="shared" si="131"/>
        <v>-</v>
      </c>
      <c r="AD175" s="173" t="str">
        <f t="shared" si="132"/>
        <v>-</v>
      </c>
      <c r="AF175" s="293"/>
    </row>
    <row r="176" spans="1:32" x14ac:dyDescent="0.25">
      <c r="A176" s="314"/>
      <c r="B176" s="521" t="s">
        <v>1579</v>
      </c>
      <c r="C176" s="299" t="s">
        <v>1955</v>
      </c>
      <c r="D176" s="300" t="s">
        <v>1898</v>
      </c>
      <c r="F176" s="188"/>
      <c r="G176" s="260" t="str">
        <f t="shared" si="119"/>
        <v>-</v>
      </c>
      <c r="H176" s="188"/>
      <c r="I176" s="188"/>
      <c r="J176" s="188"/>
      <c r="K176" s="188"/>
      <c r="L176" s="188"/>
      <c r="M176" s="188"/>
      <c r="O176" s="298"/>
      <c r="P176" s="210">
        <f t="shared" si="120"/>
        <v>0</v>
      </c>
      <c r="R176" s="171">
        <f t="shared" si="121"/>
        <v>0</v>
      </c>
      <c r="S176" s="171">
        <f t="shared" si="122"/>
        <v>0</v>
      </c>
      <c r="T176" s="171">
        <f t="shared" si="123"/>
        <v>0</v>
      </c>
      <c r="U176" s="171">
        <f t="shared" si="124"/>
        <v>0</v>
      </c>
      <c r="V176" s="171">
        <f t="shared" si="125"/>
        <v>0</v>
      </c>
      <c r="W176" s="171">
        <f t="shared" si="126"/>
        <v>0</v>
      </c>
      <c r="Y176" s="172" t="str">
        <f t="shared" si="127"/>
        <v>-</v>
      </c>
      <c r="Z176" s="172" t="str">
        <f t="shared" si="128"/>
        <v>-</v>
      </c>
      <c r="AA176" s="172" t="str">
        <f t="shared" si="129"/>
        <v>-</v>
      </c>
      <c r="AB176" s="172" t="str">
        <f t="shared" si="130"/>
        <v>-</v>
      </c>
      <c r="AC176" s="172" t="str">
        <f t="shared" si="131"/>
        <v>-</v>
      </c>
      <c r="AD176" s="173" t="str">
        <f t="shared" si="132"/>
        <v>-</v>
      </c>
      <c r="AF176" s="293"/>
    </row>
    <row r="177" spans="1:32" x14ac:dyDescent="0.25">
      <c r="A177" s="314"/>
      <c r="B177" s="521"/>
      <c r="C177" s="299" t="s">
        <v>1940</v>
      </c>
      <c r="D177" s="300"/>
      <c r="F177" s="188"/>
      <c r="G177" s="260" t="str">
        <f t="shared" si="119"/>
        <v>-</v>
      </c>
      <c r="H177" s="188"/>
      <c r="I177" s="188"/>
      <c r="J177" s="188"/>
      <c r="K177" s="188"/>
      <c r="L177" s="188"/>
      <c r="M177" s="188"/>
      <c r="O177" s="298"/>
      <c r="P177" s="210">
        <f t="shared" si="120"/>
        <v>0</v>
      </c>
      <c r="R177" s="171">
        <f t="shared" si="121"/>
        <v>0</v>
      </c>
      <c r="S177" s="171">
        <f t="shared" si="122"/>
        <v>0</v>
      </c>
      <c r="T177" s="171">
        <f t="shared" si="123"/>
        <v>0</v>
      </c>
      <c r="U177" s="171">
        <f t="shared" si="124"/>
        <v>0</v>
      </c>
      <c r="V177" s="171">
        <f t="shared" si="125"/>
        <v>0</v>
      </c>
      <c r="W177" s="171">
        <f t="shared" si="126"/>
        <v>0</v>
      </c>
      <c r="Y177" s="172" t="str">
        <f t="shared" si="127"/>
        <v>-</v>
      </c>
      <c r="Z177" s="172" t="str">
        <f t="shared" si="128"/>
        <v>-</v>
      </c>
      <c r="AA177" s="172" t="str">
        <f t="shared" si="129"/>
        <v>-</v>
      </c>
      <c r="AB177" s="172" t="str">
        <f t="shared" si="130"/>
        <v>-</v>
      </c>
      <c r="AC177" s="172" t="str">
        <f t="shared" si="131"/>
        <v>-</v>
      </c>
      <c r="AD177" s="173" t="str">
        <f t="shared" si="132"/>
        <v>-</v>
      </c>
      <c r="AF177" s="293"/>
    </row>
    <row r="178" spans="1:32" x14ac:dyDescent="0.25">
      <c r="A178" s="314"/>
      <c r="B178" s="521"/>
      <c r="C178" s="299" t="s">
        <v>1389</v>
      </c>
      <c r="D178" s="300" t="s">
        <v>1899</v>
      </c>
      <c r="F178" s="188"/>
      <c r="G178" s="260" t="str">
        <f t="shared" si="119"/>
        <v>-</v>
      </c>
      <c r="H178" s="188"/>
      <c r="I178" s="188"/>
      <c r="J178" s="188"/>
      <c r="K178" s="188"/>
      <c r="L178" s="188"/>
      <c r="M178" s="188"/>
      <c r="O178" s="298"/>
      <c r="P178" s="210">
        <f t="shared" si="120"/>
        <v>0</v>
      </c>
      <c r="R178" s="171">
        <f t="shared" si="121"/>
        <v>0</v>
      </c>
      <c r="S178" s="171">
        <f t="shared" si="122"/>
        <v>0</v>
      </c>
      <c r="T178" s="171">
        <f t="shared" si="123"/>
        <v>0</v>
      </c>
      <c r="U178" s="171">
        <f t="shared" si="124"/>
        <v>0</v>
      </c>
      <c r="V178" s="171">
        <f t="shared" si="125"/>
        <v>0</v>
      </c>
      <c r="W178" s="171">
        <f t="shared" si="126"/>
        <v>0</v>
      </c>
      <c r="Y178" s="172" t="str">
        <f t="shared" si="127"/>
        <v>-</v>
      </c>
      <c r="Z178" s="172" t="str">
        <f t="shared" si="128"/>
        <v>-</v>
      </c>
      <c r="AA178" s="172" t="str">
        <f t="shared" si="129"/>
        <v>-</v>
      </c>
      <c r="AB178" s="172" t="str">
        <f t="shared" si="130"/>
        <v>-</v>
      </c>
      <c r="AC178" s="172" t="str">
        <f t="shared" si="131"/>
        <v>-</v>
      </c>
      <c r="AD178" s="173" t="str">
        <f t="shared" si="132"/>
        <v>-</v>
      </c>
      <c r="AF178" s="293"/>
    </row>
    <row r="179" spans="1:32" x14ac:dyDescent="0.25">
      <c r="A179" s="314"/>
      <c r="B179" s="521"/>
      <c r="C179" s="299" t="s">
        <v>1372</v>
      </c>
      <c r="D179" s="300" t="s">
        <v>1899</v>
      </c>
      <c r="F179" s="188"/>
      <c r="G179" s="260" t="str">
        <f t="shared" si="119"/>
        <v>-</v>
      </c>
      <c r="H179" s="188"/>
      <c r="I179" s="188"/>
      <c r="J179" s="188"/>
      <c r="K179" s="188"/>
      <c r="L179" s="188"/>
      <c r="M179" s="188"/>
      <c r="O179" s="298"/>
      <c r="P179" s="210">
        <f t="shared" si="120"/>
        <v>0</v>
      </c>
      <c r="R179" s="171">
        <f t="shared" si="121"/>
        <v>0</v>
      </c>
      <c r="S179" s="171">
        <f t="shared" si="122"/>
        <v>0</v>
      </c>
      <c r="T179" s="171">
        <f t="shared" si="123"/>
        <v>0</v>
      </c>
      <c r="U179" s="171">
        <f t="shared" si="124"/>
        <v>0</v>
      </c>
      <c r="V179" s="171">
        <f t="shared" si="125"/>
        <v>0</v>
      </c>
      <c r="W179" s="171">
        <f t="shared" si="126"/>
        <v>0</v>
      </c>
      <c r="Y179" s="172" t="str">
        <f t="shared" si="127"/>
        <v>-</v>
      </c>
      <c r="Z179" s="172" t="str">
        <f t="shared" si="128"/>
        <v>-</v>
      </c>
      <c r="AA179" s="172" t="str">
        <f t="shared" si="129"/>
        <v>-</v>
      </c>
      <c r="AB179" s="172" t="str">
        <f t="shared" si="130"/>
        <v>-</v>
      </c>
      <c r="AC179" s="172" t="str">
        <f t="shared" si="131"/>
        <v>-</v>
      </c>
      <c r="AD179" s="173" t="str">
        <f t="shared" si="132"/>
        <v>-</v>
      </c>
      <c r="AF179" s="293"/>
    </row>
    <row r="180" spans="1:32" x14ac:dyDescent="0.25">
      <c r="A180" s="314"/>
      <c r="B180" s="521"/>
      <c r="C180" s="299" t="s">
        <v>1373</v>
      </c>
      <c r="D180" s="300" t="s">
        <v>1899</v>
      </c>
      <c r="F180" s="188"/>
      <c r="G180" s="260" t="str">
        <f t="shared" si="119"/>
        <v>-</v>
      </c>
      <c r="H180" s="188"/>
      <c r="I180" s="188"/>
      <c r="J180" s="188"/>
      <c r="K180" s="188"/>
      <c r="L180" s="188"/>
      <c r="M180" s="188"/>
      <c r="O180" s="298"/>
      <c r="P180" s="210">
        <f t="shared" si="120"/>
        <v>0</v>
      </c>
      <c r="R180" s="171">
        <f t="shared" si="121"/>
        <v>0</v>
      </c>
      <c r="S180" s="171">
        <f t="shared" si="122"/>
        <v>0</v>
      </c>
      <c r="T180" s="171">
        <f t="shared" si="123"/>
        <v>0</v>
      </c>
      <c r="U180" s="171">
        <f t="shared" si="124"/>
        <v>0</v>
      </c>
      <c r="V180" s="171">
        <f t="shared" si="125"/>
        <v>0</v>
      </c>
      <c r="W180" s="171">
        <f t="shared" si="126"/>
        <v>0</v>
      </c>
      <c r="Y180" s="172" t="str">
        <f t="shared" si="127"/>
        <v>-</v>
      </c>
      <c r="Z180" s="172" t="str">
        <f t="shared" si="128"/>
        <v>-</v>
      </c>
      <c r="AA180" s="172" t="str">
        <f t="shared" si="129"/>
        <v>-</v>
      </c>
      <c r="AB180" s="172" t="str">
        <f t="shared" si="130"/>
        <v>-</v>
      </c>
      <c r="AC180" s="172" t="str">
        <f t="shared" si="131"/>
        <v>-</v>
      </c>
      <c r="AD180" s="173" t="str">
        <f t="shared" si="132"/>
        <v>-</v>
      </c>
      <c r="AF180" s="293"/>
    </row>
    <row r="181" spans="1:32" x14ac:dyDescent="0.25">
      <c r="A181" s="314"/>
      <c r="B181" s="521"/>
      <c r="C181" s="299" t="s">
        <v>1956</v>
      </c>
      <c r="D181" s="300" t="s">
        <v>1898</v>
      </c>
      <c r="F181" s="188"/>
      <c r="G181" s="260" t="str">
        <f t="shared" si="119"/>
        <v>-</v>
      </c>
      <c r="H181" s="188"/>
      <c r="I181" s="188"/>
      <c r="J181" s="188"/>
      <c r="K181" s="188"/>
      <c r="L181" s="188"/>
      <c r="M181" s="188"/>
      <c r="O181" s="298"/>
      <c r="P181" s="210">
        <f t="shared" si="120"/>
        <v>0</v>
      </c>
      <c r="R181" s="171">
        <f t="shared" si="121"/>
        <v>0</v>
      </c>
      <c r="S181" s="171">
        <f t="shared" si="122"/>
        <v>0</v>
      </c>
      <c r="T181" s="171">
        <f t="shared" si="123"/>
        <v>0</v>
      </c>
      <c r="U181" s="171">
        <f t="shared" si="124"/>
        <v>0</v>
      </c>
      <c r="V181" s="171">
        <f t="shared" si="125"/>
        <v>0</v>
      </c>
      <c r="W181" s="171">
        <f t="shared" si="126"/>
        <v>0</v>
      </c>
      <c r="Y181" s="172" t="str">
        <f t="shared" si="127"/>
        <v>-</v>
      </c>
      <c r="Z181" s="172" t="str">
        <f t="shared" si="128"/>
        <v>-</v>
      </c>
      <c r="AA181" s="172" t="str">
        <f t="shared" si="129"/>
        <v>-</v>
      </c>
      <c r="AB181" s="172" t="str">
        <f t="shared" si="130"/>
        <v>-</v>
      </c>
      <c r="AC181" s="172" t="str">
        <f t="shared" si="131"/>
        <v>-</v>
      </c>
      <c r="AD181" s="173" t="str">
        <f t="shared" si="132"/>
        <v>-</v>
      </c>
      <c r="AF181" s="293"/>
    </row>
    <row r="182" spans="1:32" x14ac:dyDescent="0.25">
      <c r="A182" s="314"/>
      <c r="B182" s="521"/>
      <c r="C182" s="299" t="s">
        <v>1954</v>
      </c>
      <c r="D182" s="300" t="s">
        <v>1898</v>
      </c>
      <c r="F182" s="188"/>
      <c r="G182" s="260" t="str">
        <f t="shared" si="119"/>
        <v>-</v>
      </c>
      <c r="H182" s="188"/>
      <c r="I182" s="188"/>
      <c r="J182" s="188"/>
      <c r="K182" s="188"/>
      <c r="L182" s="188"/>
      <c r="M182" s="188"/>
      <c r="O182" s="298"/>
      <c r="P182" s="210">
        <f t="shared" si="120"/>
        <v>0</v>
      </c>
      <c r="R182" s="171">
        <f t="shared" si="121"/>
        <v>0</v>
      </c>
      <c r="S182" s="171">
        <f t="shared" si="122"/>
        <v>0</v>
      </c>
      <c r="T182" s="171">
        <f t="shared" si="123"/>
        <v>0</v>
      </c>
      <c r="U182" s="171">
        <f t="shared" si="124"/>
        <v>0</v>
      </c>
      <c r="V182" s="171">
        <f t="shared" si="125"/>
        <v>0</v>
      </c>
      <c r="W182" s="171">
        <f t="shared" si="126"/>
        <v>0</v>
      </c>
      <c r="Y182" s="172" t="str">
        <f t="shared" si="127"/>
        <v>-</v>
      </c>
      <c r="Z182" s="172" t="str">
        <f t="shared" si="128"/>
        <v>-</v>
      </c>
      <c r="AA182" s="172" t="str">
        <f t="shared" si="129"/>
        <v>-</v>
      </c>
      <c r="AB182" s="172" t="str">
        <f t="shared" si="130"/>
        <v>-</v>
      </c>
      <c r="AC182" s="172" t="str">
        <f t="shared" si="131"/>
        <v>-</v>
      </c>
      <c r="AD182" s="173" t="str">
        <f t="shared" si="132"/>
        <v>-</v>
      </c>
      <c r="AF182" s="293"/>
    </row>
    <row r="183" spans="1:32" x14ac:dyDescent="0.25">
      <c r="A183" s="314"/>
      <c r="B183" s="521"/>
      <c r="C183" s="299" t="s">
        <v>1390</v>
      </c>
      <c r="D183" s="300" t="s">
        <v>1899</v>
      </c>
      <c r="F183" s="188"/>
      <c r="G183" s="260" t="str">
        <f t="shared" si="119"/>
        <v>-</v>
      </c>
      <c r="H183" s="188"/>
      <c r="I183" s="188"/>
      <c r="J183" s="188"/>
      <c r="K183" s="188"/>
      <c r="L183" s="188"/>
      <c r="M183" s="188"/>
      <c r="O183" s="298"/>
      <c r="P183" s="210">
        <f t="shared" si="120"/>
        <v>0</v>
      </c>
      <c r="R183" s="171">
        <f t="shared" si="121"/>
        <v>0</v>
      </c>
      <c r="S183" s="171">
        <f t="shared" si="122"/>
        <v>0</v>
      </c>
      <c r="T183" s="171">
        <f t="shared" si="123"/>
        <v>0</v>
      </c>
      <c r="U183" s="171">
        <f t="shared" si="124"/>
        <v>0</v>
      </c>
      <c r="V183" s="171">
        <f t="shared" si="125"/>
        <v>0</v>
      </c>
      <c r="W183" s="171">
        <f t="shared" si="126"/>
        <v>0</v>
      </c>
      <c r="Y183" s="172" t="str">
        <f t="shared" si="127"/>
        <v>-</v>
      </c>
      <c r="Z183" s="172" t="str">
        <f t="shared" si="128"/>
        <v>-</v>
      </c>
      <c r="AA183" s="172" t="str">
        <f t="shared" si="129"/>
        <v>-</v>
      </c>
      <c r="AB183" s="172" t="str">
        <f t="shared" si="130"/>
        <v>-</v>
      </c>
      <c r="AC183" s="172" t="str">
        <f t="shared" si="131"/>
        <v>-</v>
      </c>
      <c r="AD183" s="173" t="str">
        <f t="shared" si="132"/>
        <v>-</v>
      </c>
      <c r="AF183" s="293"/>
    </row>
    <row r="184" spans="1:32" x14ac:dyDescent="0.25">
      <c r="A184" s="314"/>
      <c r="B184" s="521"/>
      <c r="C184" s="299" t="s">
        <v>1391</v>
      </c>
      <c r="D184" s="300" t="s">
        <v>1899</v>
      </c>
      <c r="F184" s="188"/>
      <c r="G184" s="260" t="str">
        <f t="shared" si="119"/>
        <v>-</v>
      </c>
      <c r="H184" s="188"/>
      <c r="I184" s="188"/>
      <c r="J184" s="188"/>
      <c r="K184" s="188"/>
      <c r="L184" s="188"/>
      <c r="M184" s="188"/>
      <c r="O184" s="298"/>
      <c r="P184" s="210">
        <f t="shared" si="120"/>
        <v>0</v>
      </c>
      <c r="R184" s="171">
        <f t="shared" si="121"/>
        <v>0</v>
      </c>
      <c r="S184" s="171">
        <f t="shared" si="122"/>
        <v>0</v>
      </c>
      <c r="T184" s="171">
        <f t="shared" si="123"/>
        <v>0</v>
      </c>
      <c r="U184" s="171">
        <f t="shared" si="124"/>
        <v>0</v>
      </c>
      <c r="V184" s="171">
        <f t="shared" si="125"/>
        <v>0</v>
      </c>
      <c r="W184" s="171">
        <f t="shared" si="126"/>
        <v>0</v>
      </c>
      <c r="Y184" s="172" t="str">
        <f t="shared" si="127"/>
        <v>-</v>
      </c>
      <c r="Z184" s="172" t="str">
        <f t="shared" si="128"/>
        <v>-</v>
      </c>
      <c r="AA184" s="172" t="str">
        <f t="shared" si="129"/>
        <v>-</v>
      </c>
      <c r="AB184" s="172" t="str">
        <f t="shared" si="130"/>
        <v>-</v>
      </c>
      <c r="AC184" s="172" t="str">
        <f t="shared" si="131"/>
        <v>-</v>
      </c>
      <c r="AD184" s="173" t="str">
        <f t="shared" si="132"/>
        <v>-</v>
      </c>
      <c r="AF184" s="293"/>
    </row>
    <row r="185" spans="1:32" x14ac:dyDescent="0.25">
      <c r="A185" s="314"/>
      <c r="B185" s="521"/>
      <c r="C185" s="299" t="s">
        <v>1957</v>
      </c>
      <c r="D185" s="300" t="s">
        <v>1899</v>
      </c>
      <c r="F185" s="188"/>
      <c r="G185" s="260" t="str">
        <f t="shared" si="119"/>
        <v>-</v>
      </c>
      <c r="H185" s="188"/>
      <c r="I185" s="188"/>
      <c r="J185" s="188"/>
      <c r="K185" s="188"/>
      <c r="L185" s="188"/>
      <c r="M185" s="188"/>
      <c r="O185" s="298"/>
      <c r="P185" s="210">
        <f t="shared" si="120"/>
        <v>0</v>
      </c>
      <c r="R185" s="171">
        <f t="shared" si="121"/>
        <v>0</v>
      </c>
      <c r="S185" s="171">
        <f t="shared" si="122"/>
        <v>0</v>
      </c>
      <c r="T185" s="171">
        <f t="shared" si="123"/>
        <v>0</v>
      </c>
      <c r="U185" s="171">
        <f t="shared" si="124"/>
        <v>0</v>
      </c>
      <c r="V185" s="171">
        <f t="shared" si="125"/>
        <v>0</v>
      </c>
      <c r="W185" s="171">
        <f t="shared" si="126"/>
        <v>0</v>
      </c>
      <c r="Y185" s="172" t="str">
        <f t="shared" si="127"/>
        <v>-</v>
      </c>
      <c r="Z185" s="172" t="str">
        <f t="shared" si="128"/>
        <v>-</v>
      </c>
      <c r="AA185" s="172" t="str">
        <f t="shared" si="129"/>
        <v>-</v>
      </c>
      <c r="AB185" s="172" t="str">
        <f t="shared" si="130"/>
        <v>-</v>
      </c>
      <c r="AC185" s="172" t="str">
        <f t="shared" si="131"/>
        <v>-</v>
      </c>
      <c r="AD185" s="173" t="str">
        <f t="shared" si="132"/>
        <v>-</v>
      </c>
      <c r="AF185" s="293"/>
    </row>
    <row r="186" spans="1:32" x14ac:dyDescent="0.25">
      <c r="A186" s="314"/>
      <c r="B186" s="521"/>
      <c r="C186" s="299" t="s">
        <v>1374</v>
      </c>
      <c r="D186" s="300" t="s">
        <v>1899</v>
      </c>
      <c r="F186" s="188"/>
      <c r="G186" s="260" t="str">
        <f t="shared" si="119"/>
        <v>-</v>
      </c>
      <c r="H186" s="188"/>
      <c r="I186" s="188"/>
      <c r="J186" s="188"/>
      <c r="K186" s="188"/>
      <c r="L186" s="188"/>
      <c r="M186" s="188"/>
      <c r="O186" s="298"/>
      <c r="P186" s="210">
        <f t="shared" si="120"/>
        <v>0</v>
      </c>
      <c r="R186" s="171">
        <f t="shared" si="121"/>
        <v>0</v>
      </c>
      <c r="S186" s="171">
        <f t="shared" si="122"/>
        <v>0</v>
      </c>
      <c r="T186" s="171">
        <f t="shared" si="123"/>
        <v>0</v>
      </c>
      <c r="U186" s="171">
        <f t="shared" si="124"/>
        <v>0</v>
      </c>
      <c r="V186" s="171">
        <f t="shared" si="125"/>
        <v>0</v>
      </c>
      <c r="W186" s="171">
        <f t="shared" si="126"/>
        <v>0</v>
      </c>
      <c r="Y186" s="172" t="str">
        <f t="shared" si="127"/>
        <v>-</v>
      </c>
      <c r="Z186" s="172" t="str">
        <f t="shared" si="128"/>
        <v>-</v>
      </c>
      <c r="AA186" s="172" t="str">
        <f t="shared" si="129"/>
        <v>-</v>
      </c>
      <c r="AB186" s="172" t="str">
        <f t="shared" si="130"/>
        <v>-</v>
      </c>
      <c r="AC186" s="172" t="str">
        <f t="shared" si="131"/>
        <v>-</v>
      </c>
      <c r="AD186" s="173" t="str">
        <f t="shared" si="132"/>
        <v>-</v>
      </c>
      <c r="AF186" s="293"/>
    </row>
    <row r="187" spans="1:32" x14ac:dyDescent="0.25">
      <c r="A187" s="314"/>
      <c r="B187" s="521"/>
      <c r="C187" s="299" t="s">
        <v>1375</v>
      </c>
      <c r="D187" s="300" t="s">
        <v>1898</v>
      </c>
      <c r="F187" s="188"/>
      <c r="G187" s="260" t="str">
        <f t="shared" si="119"/>
        <v>-</v>
      </c>
      <c r="H187" s="188"/>
      <c r="I187" s="188"/>
      <c r="J187" s="188"/>
      <c r="K187" s="188"/>
      <c r="L187" s="188"/>
      <c r="M187" s="188"/>
      <c r="O187" s="298"/>
      <c r="P187" s="210">
        <f t="shared" si="120"/>
        <v>0</v>
      </c>
      <c r="R187" s="171">
        <f t="shared" si="121"/>
        <v>0</v>
      </c>
      <c r="S187" s="171">
        <f t="shared" si="122"/>
        <v>0</v>
      </c>
      <c r="T187" s="171">
        <f t="shared" si="123"/>
        <v>0</v>
      </c>
      <c r="U187" s="171">
        <f t="shared" si="124"/>
        <v>0</v>
      </c>
      <c r="V187" s="171">
        <f t="shared" si="125"/>
        <v>0</v>
      </c>
      <c r="W187" s="171">
        <f t="shared" si="126"/>
        <v>0</v>
      </c>
      <c r="Y187" s="172" t="str">
        <f t="shared" si="127"/>
        <v>-</v>
      </c>
      <c r="Z187" s="172" t="str">
        <f t="shared" si="128"/>
        <v>-</v>
      </c>
      <c r="AA187" s="172" t="str">
        <f t="shared" si="129"/>
        <v>-</v>
      </c>
      <c r="AB187" s="172" t="str">
        <f t="shared" si="130"/>
        <v>-</v>
      </c>
      <c r="AC187" s="172" t="str">
        <f t="shared" si="131"/>
        <v>-</v>
      </c>
      <c r="AD187" s="173" t="str">
        <f t="shared" si="132"/>
        <v>-</v>
      </c>
      <c r="AF187" s="293"/>
    </row>
    <row r="188" spans="1:32" x14ac:dyDescent="0.25">
      <c r="A188" s="314"/>
      <c r="B188" s="521"/>
      <c r="C188" s="299" t="s">
        <v>1376</v>
      </c>
      <c r="D188" s="300" t="s">
        <v>1898</v>
      </c>
      <c r="F188" s="188"/>
      <c r="G188" s="260" t="str">
        <f t="shared" si="119"/>
        <v>-</v>
      </c>
      <c r="H188" s="188"/>
      <c r="I188" s="188"/>
      <c r="J188" s="188"/>
      <c r="K188" s="188"/>
      <c r="L188" s="188"/>
      <c r="M188" s="188"/>
      <c r="O188" s="298"/>
      <c r="P188" s="210">
        <f t="shared" si="120"/>
        <v>0</v>
      </c>
      <c r="R188" s="171">
        <f t="shared" si="121"/>
        <v>0</v>
      </c>
      <c r="S188" s="171">
        <f t="shared" si="122"/>
        <v>0</v>
      </c>
      <c r="T188" s="171">
        <f t="shared" si="123"/>
        <v>0</v>
      </c>
      <c r="U188" s="171">
        <f t="shared" si="124"/>
        <v>0</v>
      </c>
      <c r="V188" s="171">
        <f t="shared" si="125"/>
        <v>0</v>
      </c>
      <c r="W188" s="171">
        <f t="shared" si="126"/>
        <v>0</v>
      </c>
      <c r="Y188" s="172" t="str">
        <f t="shared" si="127"/>
        <v>-</v>
      </c>
      <c r="Z188" s="172" t="str">
        <f t="shared" si="128"/>
        <v>-</v>
      </c>
      <c r="AA188" s="172" t="str">
        <f t="shared" si="129"/>
        <v>-</v>
      </c>
      <c r="AB188" s="172" t="str">
        <f t="shared" si="130"/>
        <v>-</v>
      </c>
      <c r="AC188" s="172" t="str">
        <f t="shared" si="131"/>
        <v>-</v>
      </c>
      <c r="AD188" s="173" t="str">
        <f t="shared" si="132"/>
        <v>-</v>
      </c>
      <c r="AF188" s="293"/>
    </row>
    <row r="189" spans="1:32" x14ac:dyDescent="0.25">
      <c r="A189" s="314"/>
      <c r="B189" s="521"/>
      <c r="C189" s="299" t="s">
        <v>1392</v>
      </c>
      <c r="D189" s="300" t="s">
        <v>1898</v>
      </c>
      <c r="F189" s="188"/>
      <c r="G189" s="260" t="str">
        <f t="shared" si="119"/>
        <v>-</v>
      </c>
      <c r="H189" s="188"/>
      <c r="I189" s="188"/>
      <c r="J189" s="188"/>
      <c r="K189" s="188"/>
      <c r="L189" s="188"/>
      <c r="M189" s="188"/>
      <c r="O189" s="298"/>
      <c r="P189" s="210">
        <f t="shared" si="120"/>
        <v>0</v>
      </c>
      <c r="R189" s="171">
        <f t="shared" si="121"/>
        <v>0</v>
      </c>
      <c r="S189" s="171">
        <f t="shared" si="122"/>
        <v>0</v>
      </c>
      <c r="T189" s="171">
        <f t="shared" si="123"/>
        <v>0</v>
      </c>
      <c r="U189" s="171">
        <f t="shared" si="124"/>
        <v>0</v>
      </c>
      <c r="V189" s="171">
        <f t="shared" si="125"/>
        <v>0</v>
      </c>
      <c r="W189" s="171">
        <f t="shared" si="126"/>
        <v>0</v>
      </c>
      <c r="Y189" s="172" t="str">
        <f t="shared" si="127"/>
        <v>-</v>
      </c>
      <c r="Z189" s="172" t="str">
        <f t="shared" si="128"/>
        <v>-</v>
      </c>
      <c r="AA189" s="172" t="str">
        <f t="shared" si="129"/>
        <v>-</v>
      </c>
      <c r="AB189" s="172" t="str">
        <f t="shared" si="130"/>
        <v>-</v>
      </c>
      <c r="AC189" s="172" t="str">
        <f t="shared" si="131"/>
        <v>-</v>
      </c>
      <c r="AD189" s="173" t="str">
        <f t="shared" si="132"/>
        <v>-</v>
      </c>
      <c r="AF189" s="293"/>
    </row>
    <row r="190" spans="1:32" x14ac:dyDescent="0.25">
      <c r="A190" s="314"/>
      <c r="B190" s="521"/>
      <c r="C190" s="299" t="s">
        <v>1395</v>
      </c>
      <c r="D190" s="300" t="s">
        <v>1898</v>
      </c>
      <c r="F190" s="188"/>
      <c r="G190" s="260" t="str">
        <f t="shared" si="119"/>
        <v>-</v>
      </c>
      <c r="H190" s="188"/>
      <c r="I190" s="188"/>
      <c r="J190" s="188"/>
      <c r="K190" s="188"/>
      <c r="L190" s="188"/>
      <c r="M190" s="188"/>
      <c r="O190" s="298"/>
      <c r="P190" s="210">
        <f t="shared" si="120"/>
        <v>0</v>
      </c>
      <c r="R190" s="171">
        <f t="shared" si="121"/>
        <v>0</v>
      </c>
      <c r="S190" s="171">
        <f t="shared" si="122"/>
        <v>0</v>
      </c>
      <c r="T190" s="171">
        <f t="shared" si="123"/>
        <v>0</v>
      </c>
      <c r="U190" s="171">
        <f t="shared" si="124"/>
        <v>0</v>
      </c>
      <c r="V190" s="171">
        <f t="shared" si="125"/>
        <v>0</v>
      </c>
      <c r="W190" s="171">
        <f t="shared" si="126"/>
        <v>0</v>
      </c>
      <c r="Y190" s="172" t="str">
        <f t="shared" si="127"/>
        <v>-</v>
      </c>
      <c r="Z190" s="172" t="str">
        <f t="shared" si="128"/>
        <v>-</v>
      </c>
      <c r="AA190" s="172" t="str">
        <f t="shared" si="129"/>
        <v>-</v>
      </c>
      <c r="AB190" s="172" t="str">
        <f t="shared" si="130"/>
        <v>-</v>
      </c>
      <c r="AC190" s="172" t="str">
        <f t="shared" si="131"/>
        <v>-</v>
      </c>
      <c r="AD190" s="173" t="str">
        <f t="shared" si="132"/>
        <v>-</v>
      </c>
      <c r="AF190" s="293"/>
    </row>
    <row r="191" spans="1:32" x14ac:dyDescent="0.25">
      <c r="A191" s="314"/>
      <c r="B191" s="521"/>
      <c r="C191" s="299" t="s">
        <v>1396</v>
      </c>
      <c r="D191" s="300" t="s">
        <v>1899</v>
      </c>
      <c r="F191" s="188"/>
      <c r="G191" s="260" t="str">
        <f t="shared" si="119"/>
        <v>-</v>
      </c>
      <c r="H191" s="188"/>
      <c r="I191" s="188"/>
      <c r="J191" s="188"/>
      <c r="K191" s="188"/>
      <c r="L191" s="188"/>
      <c r="M191" s="188"/>
      <c r="O191" s="298"/>
      <c r="P191" s="210">
        <f t="shared" si="120"/>
        <v>0</v>
      </c>
      <c r="R191" s="171">
        <f t="shared" si="121"/>
        <v>0</v>
      </c>
      <c r="S191" s="171">
        <f t="shared" si="122"/>
        <v>0</v>
      </c>
      <c r="T191" s="171">
        <f t="shared" si="123"/>
        <v>0</v>
      </c>
      <c r="U191" s="171">
        <f t="shared" si="124"/>
        <v>0</v>
      </c>
      <c r="V191" s="171">
        <f t="shared" si="125"/>
        <v>0</v>
      </c>
      <c r="W191" s="171">
        <f t="shared" si="126"/>
        <v>0</v>
      </c>
      <c r="Y191" s="172" t="str">
        <f t="shared" si="127"/>
        <v>-</v>
      </c>
      <c r="Z191" s="172" t="str">
        <f t="shared" si="128"/>
        <v>-</v>
      </c>
      <c r="AA191" s="172" t="str">
        <f t="shared" si="129"/>
        <v>-</v>
      </c>
      <c r="AB191" s="172" t="str">
        <f t="shared" si="130"/>
        <v>-</v>
      </c>
      <c r="AC191" s="172" t="str">
        <f t="shared" si="131"/>
        <v>-</v>
      </c>
      <c r="AD191" s="173" t="str">
        <f t="shared" si="132"/>
        <v>-</v>
      </c>
      <c r="AF191" s="293"/>
    </row>
    <row r="192" spans="1:32" x14ac:dyDescent="0.25">
      <c r="A192" s="314"/>
      <c r="B192" s="522" t="s">
        <v>1365</v>
      </c>
      <c r="C192" s="301" t="s">
        <v>1393</v>
      </c>
      <c r="D192" s="302" t="s">
        <v>1900</v>
      </c>
      <c r="F192" s="188"/>
      <c r="G192" s="260" t="str">
        <f t="shared" si="119"/>
        <v>-</v>
      </c>
      <c r="H192" s="188"/>
      <c r="I192" s="188"/>
      <c r="J192" s="188"/>
      <c r="K192" s="188"/>
      <c r="L192" s="188"/>
      <c r="M192" s="188"/>
      <c r="O192" s="298"/>
      <c r="P192" s="210">
        <f t="shared" si="120"/>
        <v>0</v>
      </c>
      <c r="R192" s="171">
        <f t="shared" si="121"/>
        <v>0</v>
      </c>
      <c r="S192" s="171">
        <f t="shared" si="122"/>
        <v>0</v>
      </c>
      <c r="T192" s="171">
        <f t="shared" si="123"/>
        <v>0</v>
      </c>
      <c r="U192" s="171">
        <f t="shared" si="124"/>
        <v>0</v>
      </c>
      <c r="V192" s="171">
        <f t="shared" si="125"/>
        <v>0</v>
      </c>
      <c r="W192" s="171">
        <f t="shared" si="126"/>
        <v>0</v>
      </c>
      <c r="Y192" s="172" t="str">
        <f t="shared" si="127"/>
        <v>-</v>
      </c>
      <c r="Z192" s="172" t="str">
        <f t="shared" si="128"/>
        <v>-</v>
      </c>
      <c r="AA192" s="172" t="str">
        <f t="shared" si="129"/>
        <v>-</v>
      </c>
      <c r="AB192" s="172" t="str">
        <f t="shared" si="130"/>
        <v>-</v>
      </c>
      <c r="AC192" s="172" t="str">
        <f t="shared" si="131"/>
        <v>-</v>
      </c>
      <c r="AD192" s="173" t="str">
        <f t="shared" si="132"/>
        <v>-</v>
      </c>
      <c r="AF192" s="293"/>
    </row>
    <row r="193" spans="1:32" x14ac:dyDescent="0.25">
      <c r="A193" s="314"/>
      <c r="B193" s="522"/>
      <c r="C193" s="301" t="s">
        <v>1581</v>
      </c>
      <c r="D193" s="302" t="s">
        <v>1900</v>
      </c>
      <c r="F193" s="188"/>
      <c r="G193" s="260" t="str">
        <f t="shared" si="119"/>
        <v>-</v>
      </c>
      <c r="H193" s="188"/>
      <c r="I193" s="188"/>
      <c r="J193" s="188"/>
      <c r="K193" s="188"/>
      <c r="L193" s="188"/>
      <c r="M193" s="188"/>
      <c r="O193" s="298"/>
      <c r="P193" s="210">
        <f t="shared" si="120"/>
        <v>0</v>
      </c>
      <c r="R193" s="171">
        <f t="shared" si="121"/>
        <v>0</v>
      </c>
      <c r="S193" s="171">
        <f t="shared" si="122"/>
        <v>0</v>
      </c>
      <c r="T193" s="171">
        <f t="shared" si="123"/>
        <v>0</v>
      </c>
      <c r="U193" s="171">
        <f t="shared" si="124"/>
        <v>0</v>
      </c>
      <c r="V193" s="171">
        <f t="shared" si="125"/>
        <v>0</v>
      </c>
      <c r="W193" s="171">
        <f t="shared" si="126"/>
        <v>0</v>
      </c>
      <c r="Y193" s="172" t="str">
        <f t="shared" si="127"/>
        <v>-</v>
      </c>
      <c r="Z193" s="172" t="str">
        <f t="shared" si="128"/>
        <v>-</v>
      </c>
      <c r="AA193" s="172" t="str">
        <f t="shared" si="129"/>
        <v>-</v>
      </c>
      <c r="AB193" s="172" t="str">
        <f t="shared" si="130"/>
        <v>-</v>
      </c>
      <c r="AC193" s="172" t="str">
        <f t="shared" si="131"/>
        <v>-</v>
      </c>
      <c r="AD193" s="173" t="str">
        <f t="shared" si="132"/>
        <v>-</v>
      </c>
      <c r="AF193" s="293"/>
    </row>
    <row r="194" spans="1:32" x14ac:dyDescent="0.25">
      <c r="A194" s="314"/>
      <c r="B194" s="522"/>
      <c r="C194" s="301" t="s">
        <v>1377</v>
      </c>
      <c r="D194" s="302" t="s">
        <v>1901</v>
      </c>
      <c r="F194" s="188"/>
      <c r="G194" s="260" t="str">
        <f t="shared" si="119"/>
        <v>-</v>
      </c>
      <c r="H194" s="188"/>
      <c r="I194" s="188"/>
      <c r="J194" s="188"/>
      <c r="K194" s="188"/>
      <c r="L194" s="188"/>
      <c r="M194" s="188"/>
      <c r="O194" s="298"/>
      <c r="P194" s="210">
        <f t="shared" si="120"/>
        <v>0</v>
      </c>
      <c r="R194" s="171">
        <f t="shared" si="121"/>
        <v>0</v>
      </c>
      <c r="S194" s="171">
        <f t="shared" si="122"/>
        <v>0</v>
      </c>
      <c r="T194" s="171">
        <f t="shared" si="123"/>
        <v>0</v>
      </c>
      <c r="U194" s="171">
        <f t="shared" si="124"/>
        <v>0</v>
      </c>
      <c r="V194" s="171">
        <f t="shared" si="125"/>
        <v>0</v>
      </c>
      <c r="W194" s="171">
        <f t="shared" si="126"/>
        <v>0</v>
      </c>
      <c r="Y194" s="172" t="str">
        <f t="shared" si="127"/>
        <v>-</v>
      </c>
      <c r="Z194" s="172" t="str">
        <f t="shared" si="128"/>
        <v>-</v>
      </c>
      <c r="AA194" s="172" t="str">
        <f t="shared" si="129"/>
        <v>-</v>
      </c>
      <c r="AB194" s="172" t="str">
        <f t="shared" si="130"/>
        <v>-</v>
      </c>
      <c r="AC194" s="172" t="str">
        <f t="shared" si="131"/>
        <v>-</v>
      </c>
      <c r="AD194" s="173" t="str">
        <f t="shared" si="132"/>
        <v>-</v>
      </c>
      <c r="AF194" s="293"/>
    </row>
    <row r="195" spans="1:32" x14ac:dyDescent="0.25">
      <c r="A195" s="314"/>
      <c r="B195" s="522"/>
      <c r="C195" s="301" t="s">
        <v>1947</v>
      </c>
      <c r="D195" s="302" t="s">
        <v>1901</v>
      </c>
      <c r="F195" s="188"/>
      <c r="G195" s="260" t="str">
        <f t="shared" si="119"/>
        <v>-</v>
      </c>
      <c r="H195" s="188"/>
      <c r="I195" s="188"/>
      <c r="J195" s="188"/>
      <c r="K195" s="188"/>
      <c r="L195" s="188"/>
      <c r="M195" s="188"/>
      <c r="O195" s="298"/>
      <c r="P195" s="210">
        <f t="shared" si="120"/>
        <v>0</v>
      </c>
      <c r="R195" s="171">
        <f t="shared" si="121"/>
        <v>0</v>
      </c>
      <c r="S195" s="171">
        <f t="shared" si="122"/>
        <v>0</v>
      </c>
      <c r="T195" s="171">
        <f t="shared" si="123"/>
        <v>0</v>
      </c>
      <c r="U195" s="171">
        <f t="shared" si="124"/>
        <v>0</v>
      </c>
      <c r="V195" s="171">
        <f t="shared" si="125"/>
        <v>0</v>
      </c>
      <c r="W195" s="171">
        <f t="shared" si="126"/>
        <v>0</v>
      </c>
      <c r="Y195" s="172" t="str">
        <f t="shared" si="127"/>
        <v>-</v>
      </c>
      <c r="Z195" s="172" t="str">
        <f t="shared" si="128"/>
        <v>-</v>
      </c>
      <c r="AA195" s="172" t="str">
        <f t="shared" si="129"/>
        <v>-</v>
      </c>
      <c r="AB195" s="172" t="str">
        <f t="shared" si="130"/>
        <v>-</v>
      </c>
      <c r="AC195" s="172" t="str">
        <f t="shared" si="131"/>
        <v>-</v>
      </c>
      <c r="AD195" s="173" t="str">
        <f t="shared" si="132"/>
        <v>-</v>
      </c>
      <c r="AF195" s="293"/>
    </row>
    <row r="196" spans="1:32" x14ac:dyDescent="0.25">
      <c r="A196" s="314"/>
      <c r="B196" s="522"/>
      <c r="C196" s="301" t="s">
        <v>1378</v>
      </c>
      <c r="D196" s="302" t="s">
        <v>1900</v>
      </c>
      <c r="F196" s="188"/>
      <c r="G196" s="260" t="str">
        <f t="shared" si="119"/>
        <v>-</v>
      </c>
      <c r="H196" s="188"/>
      <c r="I196" s="188"/>
      <c r="J196" s="188"/>
      <c r="K196" s="188"/>
      <c r="L196" s="188"/>
      <c r="M196" s="188"/>
      <c r="O196" s="298"/>
      <c r="P196" s="210">
        <f t="shared" si="120"/>
        <v>0</v>
      </c>
      <c r="R196" s="171">
        <f t="shared" si="121"/>
        <v>0</v>
      </c>
      <c r="S196" s="171">
        <f t="shared" si="122"/>
        <v>0</v>
      </c>
      <c r="T196" s="171">
        <f t="shared" si="123"/>
        <v>0</v>
      </c>
      <c r="U196" s="171">
        <f t="shared" si="124"/>
        <v>0</v>
      </c>
      <c r="V196" s="171">
        <f t="shared" si="125"/>
        <v>0</v>
      </c>
      <c r="W196" s="171">
        <f t="shared" si="126"/>
        <v>0</v>
      </c>
      <c r="Y196" s="172" t="str">
        <f t="shared" si="127"/>
        <v>-</v>
      </c>
      <c r="Z196" s="172" t="str">
        <f t="shared" si="128"/>
        <v>-</v>
      </c>
      <c r="AA196" s="172" t="str">
        <f t="shared" si="129"/>
        <v>-</v>
      </c>
      <c r="AB196" s="172" t="str">
        <f t="shared" si="130"/>
        <v>-</v>
      </c>
      <c r="AC196" s="172" t="str">
        <f t="shared" si="131"/>
        <v>-</v>
      </c>
      <c r="AD196" s="173" t="str">
        <f t="shared" si="132"/>
        <v>-</v>
      </c>
      <c r="AF196" s="293"/>
    </row>
    <row r="197" spans="1:32" x14ac:dyDescent="0.25">
      <c r="A197" s="314"/>
      <c r="B197" s="522"/>
      <c r="C197" s="303" t="s">
        <v>1826</v>
      </c>
      <c r="D197" s="302" t="s">
        <v>1900</v>
      </c>
      <c r="F197" s="188"/>
      <c r="G197" s="260" t="str">
        <f t="shared" si="119"/>
        <v>-</v>
      </c>
      <c r="H197" s="188"/>
      <c r="I197" s="188"/>
      <c r="J197" s="188"/>
      <c r="K197" s="188"/>
      <c r="L197" s="188"/>
      <c r="M197" s="188"/>
      <c r="O197" s="298"/>
      <c r="P197" s="210">
        <f t="shared" si="120"/>
        <v>0</v>
      </c>
      <c r="R197" s="171">
        <f t="shared" si="121"/>
        <v>0</v>
      </c>
      <c r="S197" s="171">
        <f t="shared" si="122"/>
        <v>0</v>
      </c>
      <c r="T197" s="171">
        <f t="shared" si="123"/>
        <v>0</v>
      </c>
      <c r="U197" s="171">
        <f t="shared" si="124"/>
        <v>0</v>
      </c>
      <c r="V197" s="171">
        <f t="shared" si="125"/>
        <v>0</v>
      </c>
      <c r="W197" s="171">
        <f t="shared" si="126"/>
        <v>0</v>
      </c>
      <c r="Y197" s="172" t="str">
        <f t="shared" si="127"/>
        <v>-</v>
      </c>
      <c r="Z197" s="172" t="str">
        <f t="shared" si="128"/>
        <v>-</v>
      </c>
      <c r="AA197" s="172" t="str">
        <f t="shared" si="129"/>
        <v>-</v>
      </c>
      <c r="AB197" s="172" t="str">
        <f t="shared" si="130"/>
        <v>-</v>
      </c>
      <c r="AC197" s="172" t="str">
        <f t="shared" si="131"/>
        <v>-</v>
      </c>
      <c r="AD197" s="173" t="str">
        <f t="shared" si="132"/>
        <v>-</v>
      </c>
      <c r="AF197" s="293"/>
    </row>
    <row r="198" spans="1:32" x14ac:dyDescent="0.25">
      <c r="A198" s="314"/>
      <c r="B198" s="522"/>
      <c r="C198" s="301" t="s">
        <v>1948</v>
      </c>
      <c r="D198" s="302" t="s">
        <v>1902</v>
      </c>
      <c r="F198" s="188"/>
      <c r="G198" s="260" t="str">
        <f t="shared" si="119"/>
        <v>-</v>
      </c>
      <c r="H198" s="188"/>
      <c r="I198" s="188"/>
      <c r="J198" s="188"/>
      <c r="K198" s="188"/>
      <c r="L198" s="188"/>
      <c r="M198" s="188"/>
      <c r="O198" s="298"/>
      <c r="P198" s="210">
        <f t="shared" si="120"/>
        <v>0</v>
      </c>
      <c r="R198" s="171">
        <f t="shared" si="121"/>
        <v>0</v>
      </c>
      <c r="S198" s="171">
        <f t="shared" si="122"/>
        <v>0</v>
      </c>
      <c r="T198" s="171">
        <f t="shared" si="123"/>
        <v>0</v>
      </c>
      <c r="U198" s="171">
        <f t="shared" si="124"/>
        <v>0</v>
      </c>
      <c r="V198" s="171">
        <f t="shared" si="125"/>
        <v>0</v>
      </c>
      <c r="W198" s="171">
        <f t="shared" si="126"/>
        <v>0</v>
      </c>
      <c r="Y198" s="172" t="str">
        <f t="shared" si="127"/>
        <v>-</v>
      </c>
      <c r="Z198" s="172" t="str">
        <f t="shared" si="128"/>
        <v>-</v>
      </c>
      <c r="AA198" s="172" t="str">
        <f t="shared" si="129"/>
        <v>-</v>
      </c>
      <c r="AB198" s="172" t="str">
        <f t="shared" si="130"/>
        <v>-</v>
      </c>
      <c r="AC198" s="172" t="str">
        <f t="shared" si="131"/>
        <v>-</v>
      </c>
      <c r="AD198" s="173" t="str">
        <f t="shared" si="132"/>
        <v>-</v>
      </c>
      <c r="AF198" s="293"/>
    </row>
    <row r="199" spans="1:32" x14ac:dyDescent="0.25">
      <c r="A199" s="314"/>
      <c r="B199" s="522"/>
      <c r="C199" s="301" t="s">
        <v>1379</v>
      </c>
      <c r="D199" s="302" t="s">
        <v>1901</v>
      </c>
      <c r="F199" s="188"/>
      <c r="G199" s="260" t="str">
        <f t="shared" ref="G199:G238" si="134">IF(ISERROR(SUM(F199/H199)),"-",SUM(F199/H199))</f>
        <v>-</v>
      </c>
      <c r="H199" s="188"/>
      <c r="I199" s="188"/>
      <c r="J199" s="188"/>
      <c r="K199" s="188"/>
      <c r="L199" s="188"/>
      <c r="M199" s="188"/>
      <c r="O199" s="298"/>
      <c r="P199" s="210">
        <f t="shared" ref="P199:P238" si="135">M199*O199</f>
        <v>0</v>
      </c>
      <c r="R199" s="171">
        <f t="shared" ref="R199:R238" si="136">IF(ISERROR(I199-H199),"-",SUM(I199-H199))</f>
        <v>0</v>
      </c>
      <c r="S199" s="171">
        <f t="shared" ref="S199:S238" si="137">IF(ISERROR(J199-I199),"-",SUM(J199-I199))</f>
        <v>0</v>
      </c>
      <c r="T199" s="171">
        <f t="shared" ref="T199:T238" si="138">IF(ISERROR(K199-J199),"-",SUM(K199-J199))</f>
        <v>0</v>
      </c>
      <c r="U199" s="171">
        <f t="shared" ref="U199:U238" si="139">IF(ISERROR(L199-K199),"-",SUM(L199-K199))</f>
        <v>0</v>
      </c>
      <c r="V199" s="171">
        <f t="shared" ref="V199:V238" si="140">IF(ISERROR(M199-L199),"-",SUM(M199-L199))</f>
        <v>0</v>
      </c>
      <c r="W199" s="171">
        <f t="shared" ref="W199:W238" si="141">IF(ISERROR(M199-H199),"-",SUM(M199-H199))</f>
        <v>0</v>
      </c>
      <c r="Y199" s="172" t="str">
        <f t="shared" ref="Y199:Y238" si="142">IF(ISERROR(SUM(R199/H199)),"-",SUM(R199/H199))</f>
        <v>-</v>
      </c>
      <c r="Z199" s="172" t="str">
        <f t="shared" ref="Z199:Z238" si="143">IF(ISERROR(SUM(S199/I199)),"-",SUM(S199/I199))</f>
        <v>-</v>
      </c>
      <c r="AA199" s="172" t="str">
        <f t="shared" ref="AA199:AA238" si="144">IF(ISERROR(SUM(T199/J199)),"-",SUM(T199/J199))</f>
        <v>-</v>
      </c>
      <c r="AB199" s="172" t="str">
        <f t="shared" ref="AB199:AB238" si="145">IF(ISERROR(SUM(U199/K199)),"-",SUM(U199/K199))</f>
        <v>-</v>
      </c>
      <c r="AC199" s="172" t="str">
        <f t="shared" ref="AC199:AC238" si="146">IF(ISERROR(SUM(V199/L199)),"-",SUM(V199/L199))</f>
        <v>-</v>
      </c>
      <c r="AD199" s="173" t="str">
        <f t="shared" ref="AD199:AD238" si="147">IF(ISERROR(SUM(W199/H199)),"-",SUM(W199/H199))</f>
        <v>-</v>
      </c>
      <c r="AF199" s="293"/>
    </row>
    <row r="200" spans="1:32" x14ac:dyDescent="0.25">
      <c r="A200" s="314"/>
      <c r="B200" s="522"/>
      <c r="C200" s="301" t="s">
        <v>1380</v>
      </c>
      <c r="D200" s="302" t="s">
        <v>1901</v>
      </c>
      <c r="F200" s="188"/>
      <c r="G200" s="260" t="str">
        <f t="shared" si="134"/>
        <v>-</v>
      </c>
      <c r="H200" s="188"/>
      <c r="I200" s="188"/>
      <c r="J200" s="188"/>
      <c r="K200" s="188"/>
      <c r="L200" s="188"/>
      <c r="M200" s="188"/>
      <c r="O200" s="298"/>
      <c r="P200" s="210">
        <f t="shared" si="135"/>
        <v>0</v>
      </c>
      <c r="R200" s="171">
        <f t="shared" si="136"/>
        <v>0</v>
      </c>
      <c r="S200" s="171">
        <f t="shared" si="137"/>
        <v>0</v>
      </c>
      <c r="T200" s="171">
        <f t="shared" si="138"/>
        <v>0</v>
      </c>
      <c r="U200" s="171">
        <f t="shared" si="139"/>
        <v>0</v>
      </c>
      <c r="V200" s="171">
        <f t="shared" si="140"/>
        <v>0</v>
      </c>
      <c r="W200" s="171">
        <f t="shared" si="141"/>
        <v>0</v>
      </c>
      <c r="Y200" s="172" t="str">
        <f t="shared" si="142"/>
        <v>-</v>
      </c>
      <c r="Z200" s="172" t="str">
        <f t="shared" si="143"/>
        <v>-</v>
      </c>
      <c r="AA200" s="172" t="str">
        <f t="shared" si="144"/>
        <v>-</v>
      </c>
      <c r="AB200" s="172" t="str">
        <f t="shared" si="145"/>
        <v>-</v>
      </c>
      <c r="AC200" s="172" t="str">
        <f t="shared" si="146"/>
        <v>-</v>
      </c>
      <c r="AD200" s="173" t="str">
        <f t="shared" si="147"/>
        <v>-</v>
      </c>
      <c r="AF200" s="293"/>
    </row>
    <row r="201" spans="1:32" x14ac:dyDescent="0.25">
      <c r="A201" s="314"/>
      <c r="B201" s="522"/>
      <c r="C201" s="301" t="s">
        <v>1381</v>
      </c>
      <c r="D201" s="302" t="s">
        <v>1900</v>
      </c>
      <c r="F201" s="188"/>
      <c r="G201" s="260" t="str">
        <f t="shared" si="134"/>
        <v>-</v>
      </c>
      <c r="H201" s="188"/>
      <c r="I201" s="188"/>
      <c r="J201" s="188"/>
      <c r="K201" s="188"/>
      <c r="L201" s="188"/>
      <c r="M201" s="188"/>
      <c r="O201" s="298"/>
      <c r="P201" s="210">
        <f t="shared" si="135"/>
        <v>0</v>
      </c>
      <c r="R201" s="171">
        <f t="shared" si="136"/>
        <v>0</v>
      </c>
      <c r="S201" s="171">
        <f t="shared" si="137"/>
        <v>0</v>
      </c>
      <c r="T201" s="171">
        <f t="shared" si="138"/>
        <v>0</v>
      </c>
      <c r="U201" s="171">
        <f t="shared" si="139"/>
        <v>0</v>
      </c>
      <c r="V201" s="171">
        <f t="shared" si="140"/>
        <v>0</v>
      </c>
      <c r="W201" s="171">
        <f t="shared" si="141"/>
        <v>0</v>
      </c>
      <c r="Y201" s="172" t="str">
        <f t="shared" si="142"/>
        <v>-</v>
      </c>
      <c r="Z201" s="172" t="str">
        <f t="shared" si="143"/>
        <v>-</v>
      </c>
      <c r="AA201" s="172" t="str">
        <f t="shared" si="144"/>
        <v>-</v>
      </c>
      <c r="AB201" s="172" t="str">
        <f t="shared" si="145"/>
        <v>-</v>
      </c>
      <c r="AC201" s="172" t="str">
        <f t="shared" si="146"/>
        <v>-</v>
      </c>
      <c r="AD201" s="173" t="str">
        <f t="shared" si="147"/>
        <v>-</v>
      </c>
      <c r="AF201" s="293"/>
    </row>
    <row r="202" spans="1:32" x14ac:dyDescent="0.25">
      <c r="A202" s="314"/>
      <c r="B202" s="522"/>
      <c r="C202" s="304" t="s">
        <v>1949</v>
      </c>
      <c r="D202" s="302" t="s">
        <v>1903</v>
      </c>
      <c r="F202" s="188"/>
      <c r="G202" s="260" t="str">
        <f t="shared" si="134"/>
        <v>-</v>
      </c>
      <c r="H202" s="188"/>
      <c r="I202" s="188"/>
      <c r="J202" s="188"/>
      <c r="K202" s="188"/>
      <c r="L202" s="188"/>
      <c r="M202" s="188"/>
      <c r="O202" s="298"/>
      <c r="P202" s="210">
        <f t="shared" si="135"/>
        <v>0</v>
      </c>
      <c r="R202" s="171">
        <f t="shared" si="136"/>
        <v>0</v>
      </c>
      <c r="S202" s="171">
        <f t="shared" si="137"/>
        <v>0</v>
      </c>
      <c r="T202" s="171">
        <f t="shared" si="138"/>
        <v>0</v>
      </c>
      <c r="U202" s="171">
        <f t="shared" si="139"/>
        <v>0</v>
      </c>
      <c r="V202" s="171">
        <f t="shared" si="140"/>
        <v>0</v>
      </c>
      <c r="W202" s="171">
        <f t="shared" si="141"/>
        <v>0</v>
      </c>
      <c r="Y202" s="172" t="str">
        <f t="shared" si="142"/>
        <v>-</v>
      </c>
      <c r="Z202" s="172" t="str">
        <f t="shared" si="143"/>
        <v>-</v>
      </c>
      <c r="AA202" s="172" t="str">
        <f t="shared" si="144"/>
        <v>-</v>
      </c>
      <c r="AB202" s="172" t="str">
        <f t="shared" si="145"/>
        <v>-</v>
      </c>
      <c r="AC202" s="172" t="str">
        <f t="shared" si="146"/>
        <v>-</v>
      </c>
      <c r="AD202" s="173" t="str">
        <f t="shared" si="147"/>
        <v>-</v>
      </c>
      <c r="AF202" s="293"/>
    </row>
    <row r="203" spans="1:32" x14ac:dyDescent="0.25">
      <c r="A203" s="314"/>
      <c r="B203" s="522"/>
      <c r="C203" s="301" t="s">
        <v>1582</v>
      </c>
      <c r="D203" s="302" t="s">
        <v>1901</v>
      </c>
      <c r="F203" s="188"/>
      <c r="G203" s="260" t="str">
        <f t="shared" si="134"/>
        <v>-</v>
      </c>
      <c r="H203" s="188"/>
      <c r="I203" s="188"/>
      <c r="J203" s="188"/>
      <c r="K203" s="188"/>
      <c r="L203" s="188"/>
      <c r="M203" s="188"/>
      <c r="O203" s="298"/>
      <c r="P203" s="210">
        <f t="shared" si="135"/>
        <v>0</v>
      </c>
      <c r="R203" s="171">
        <f t="shared" si="136"/>
        <v>0</v>
      </c>
      <c r="S203" s="171">
        <f t="shared" si="137"/>
        <v>0</v>
      </c>
      <c r="T203" s="171">
        <f t="shared" si="138"/>
        <v>0</v>
      </c>
      <c r="U203" s="171">
        <f t="shared" si="139"/>
        <v>0</v>
      </c>
      <c r="V203" s="171">
        <f t="shared" si="140"/>
        <v>0</v>
      </c>
      <c r="W203" s="171">
        <f t="shared" si="141"/>
        <v>0</v>
      </c>
      <c r="Y203" s="172" t="str">
        <f t="shared" si="142"/>
        <v>-</v>
      </c>
      <c r="Z203" s="172" t="str">
        <f t="shared" si="143"/>
        <v>-</v>
      </c>
      <c r="AA203" s="172" t="str">
        <f t="shared" si="144"/>
        <v>-</v>
      </c>
      <c r="AB203" s="172" t="str">
        <f t="shared" si="145"/>
        <v>-</v>
      </c>
      <c r="AC203" s="172" t="str">
        <f t="shared" si="146"/>
        <v>-</v>
      </c>
      <c r="AD203" s="173" t="str">
        <f t="shared" si="147"/>
        <v>-</v>
      </c>
      <c r="AF203" s="293"/>
    </row>
    <row r="204" spans="1:32" x14ac:dyDescent="0.25">
      <c r="A204" s="314"/>
      <c r="B204" s="522"/>
      <c r="C204" s="301" t="s">
        <v>1583</v>
      </c>
      <c r="D204" s="302" t="s">
        <v>1901</v>
      </c>
      <c r="F204" s="188"/>
      <c r="G204" s="260" t="str">
        <f t="shared" si="134"/>
        <v>-</v>
      </c>
      <c r="H204" s="188"/>
      <c r="I204" s="188"/>
      <c r="J204" s="188"/>
      <c r="K204" s="188"/>
      <c r="L204" s="188"/>
      <c r="M204" s="188"/>
      <c r="O204" s="298"/>
      <c r="P204" s="210">
        <f t="shared" si="135"/>
        <v>0</v>
      </c>
      <c r="R204" s="171">
        <f t="shared" si="136"/>
        <v>0</v>
      </c>
      <c r="S204" s="171">
        <f t="shared" si="137"/>
        <v>0</v>
      </c>
      <c r="T204" s="171">
        <f t="shared" si="138"/>
        <v>0</v>
      </c>
      <c r="U204" s="171">
        <f t="shared" si="139"/>
        <v>0</v>
      </c>
      <c r="V204" s="171">
        <f t="shared" si="140"/>
        <v>0</v>
      </c>
      <c r="W204" s="171">
        <f t="shared" si="141"/>
        <v>0</v>
      </c>
      <c r="Y204" s="172" t="str">
        <f t="shared" si="142"/>
        <v>-</v>
      </c>
      <c r="Z204" s="172" t="str">
        <f t="shared" si="143"/>
        <v>-</v>
      </c>
      <c r="AA204" s="172" t="str">
        <f t="shared" si="144"/>
        <v>-</v>
      </c>
      <c r="AB204" s="172" t="str">
        <f t="shared" si="145"/>
        <v>-</v>
      </c>
      <c r="AC204" s="172" t="str">
        <f t="shared" si="146"/>
        <v>-</v>
      </c>
      <c r="AD204" s="173" t="str">
        <f t="shared" si="147"/>
        <v>-</v>
      </c>
      <c r="AF204" s="293"/>
    </row>
    <row r="205" spans="1:32" x14ac:dyDescent="0.25">
      <c r="A205" s="314"/>
      <c r="B205" s="522"/>
      <c r="C205" s="301" t="s">
        <v>1382</v>
      </c>
      <c r="D205" s="302" t="s">
        <v>1900</v>
      </c>
      <c r="F205" s="188"/>
      <c r="G205" s="260" t="str">
        <f t="shared" si="134"/>
        <v>-</v>
      </c>
      <c r="H205" s="188"/>
      <c r="I205" s="188"/>
      <c r="J205" s="188"/>
      <c r="K205" s="188"/>
      <c r="L205" s="188"/>
      <c r="M205" s="188"/>
      <c r="O205" s="298"/>
      <c r="P205" s="210">
        <f t="shared" si="135"/>
        <v>0</v>
      </c>
      <c r="R205" s="171">
        <f t="shared" si="136"/>
        <v>0</v>
      </c>
      <c r="S205" s="171">
        <f t="shared" si="137"/>
        <v>0</v>
      </c>
      <c r="T205" s="171">
        <f t="shared" si="138"/>
        <v>0</v>
      </c>
      <c r="U205" s="171">
        <f t="shared" si="139"/>
        <v>0</v>
      </c>
      <c r="V205" s="171">
        <f t="shared" si="140"/>
        <v>0</v>
      </c>
      <c r="W205" s="171">
        <f t="shared" si="141"/>
        <v>0</v>
      </c>
      <c r="Y205" s="172" t="str">
        <f t="shared" si="142"/>
        <v>-</v>
      </c>
      <c r="Z205" s="172" t="str">
        <f t="shared" si="143"/>
        <v>-</v>
      </c>
      <c r="AA205" s="172" t="str">
        <f t="shared" si="144"/>
        <v>-</v>
      </c>
      <c r="AB205" s="172" t="str">
        <f t="shared" si="145"/>
        <v>-</v>
      </c>
      <c r="AC205" s="172" t="str">
        <f t="shared" si="146"/>
        <v>-</v>
      </c>
      <c r="AD205" s="173" t="str">
        <f t="shared" si="147"/>
        <v>-</v>
      </c>
      <c r="AF205" s="293"/>
    </row>
    <row r="206" spans="1:32" x14ac:dyDescent="0.25">
      <c r="A206" s="314"/>
      <c r="B206" s="522"/>
      <c r="C206" s="301" t="s">
        <v>1584</v>
      </c>
      <c r="D206" s="302" t="s">
        <v>1900</v>
      </c>
      <c r="F206" s="188"/>
      <c r="G206" s="260" t="str">
        <f t="shared" si="134"/>
        <v>-</v>
      </c>
      <c r="H206" s="188"/>
      <c r="I206" s="188"/>
      <c r="J206" s="188"/>
      <c r="K206" s="188"/>
      <c r="L206" s="188"/>
      <c r="M206" s="188"/>
      <c r="O206" s="298"/>
      <c r="P206" s="210">
        <f t="shared" si="135"/>
        <v>0</v>
      </c>
      <c r="R206" s="171">
        <f t="shared" si="136"/>
        <v>0</v>
      </c>
      <c r="S206" s="171">
        <f t="shared" si="137"/>
        <v>0</v>
      </c>
      <c r="T206" s="171">
        <f t="shared" si="138"/>
        <v>0</v>
      </c>
      <c r="U206" s="171">
        <f t="shared" si="139"/>
        <v>0</v>
      </c>
      <c r="V206" s="171">
        <f t="shared" si="140"/>
        <v>0</v>
      </c>
      <c r="W206" s="171">
        <f t="shared" si="141"/>
        <v>0</v>
      </c>
      <c r="Y206" s="172" t="str">
        <f t="shared" si="142"/>
        <v>-</v>
      </c>
      <c r="Z206" s="172" t="str">
        <f t="shared" si="143"/>
        <v>-</v>
      </c>
      <c r="AA206" s="172" t="str">
        <f t="shared" si="144"/>
        <v>-</v>
      </c>
      <c r="AB206" s="172" t="str">
        <f t="shared" si="145"/>
        <v>-</v>
      </c>
      <c r="AC206" s="172" t="str">
        <f t="shared" si="146"/>
        <v>-</v>
      </c>
      <c r="AD206" s="173" t="str">
        <f t="shared" si="147"/>
        <v>-</v>
      </c>
      <c r="AF206" s="293"/>
    </row>
    <row r="207" spans="1:32" x14ac:dyDescent="0.25">
      <c r="A207" s="314"/>
      <c r="B207" s="522"/>
      <c r="C207" s="301" t="s">
        <v>1950</v>
      </c>
      <c r="D207" s="302" t="s">
        <v>1903</v>
      </c>
      <c r="F207" s="188"/>
      <c r="G207" s="260" t="str">
        <f t="shared" si="134"/>
        <v>-</v>
      </c>
      <c r="H207" s="188"/>
      <c r="I207" s="188"/>
      <c r="J207" s="188"/>
      <c r="K207" s="188"/>
      <c r="L207" s="188"/>
      <c r="M207" s="188"/>
      <c r="O207" s="298"/>
      <c r="P207" s="210">
        <f t="shared" si="135"/>
        <v>0</v>
      </c>
      <c r="R207" s="171">
        <f t="shared" si="136"/>
        <v>0</v>
      </c>
      <c r="S207" s="171">
        <f t="shared" si="137"/>
        <v>0</v>
      </c>
      <c r="T207" s="171">
        <f t="shared" si="138"/>
        <v>0</v>
      </c>
      <c r="U207" s="171">
        <f t="shared" si="139"/>
        <v>0</v>
      </c>
      <c r="V207" s="171">
        <f t="shared" si="140"/>
        <v>0</v>
      </c>
      <c r="W207" s="171">
        <f t="shared" si="141"/>
        <v>0</v>
      </c>
      <c r="Y207" s="172" t="str">
        <f t="shared" si="142"/>
        <v>-</v>
      </c>
      <c r="Z207" s="172" t="str">
        <f t="shared" si="143"/>
        <v>-</v>
      </c>
      <c r="AA207" s="172" t="str">
        <f t="shared" si="144"/>
        <v>-</v>
      </c>
      <c r="AB207" s="172" t="str">
        <f t="shared" si="145"/>
        <v>-</v>
      </c>
      <c r="AC207" s="172" t="str">
        <f t="shared" si="146"/>
        <v>-</v>
      </c>
      <c r="AD207" s="173" t="str">
        <f t="shared" si="147"/>
        <v>-</v>
      </c>
      <c r="AF207" s="293"/>
    </row>
    <row r="208" spans="1:32" x14ac:dyDescent="0.25">
      <c r="A208" s="314"/>
      <c r="B208" s="522"/>
      <c r="C208" s="301" t="s">
        <v>1804</v>
      </c>
      <c r="D208" s="302" t="s">
        <v>1901</v>
      </c>
      <c r="F208" s="188"/>
      <c r="G208" s="260" t="str">
        <f t="shared" si="134"/>
        <v>-</v>
      </c>
      <c r="H208" s="188"/>
      <c r="I208" s="188"/>
      <c r="J208" s="188"/>
      <c r="K208" s="188"/>
      <c r="L208" s="188"/>
      <c r="M208" s="188"/>
      <c r="O208" s="298"/>
      <c r="P208" s="210">
        <f t="shared" si="135"/>
        <v>0</v>
      </c>
      <c r="R208" s="171">
        <f t="shared" si="136"/>
        <v>0</v>
      </c>
      <c r="S208" s="171">
        <f t="shared" si="137"/>
        <v>0</v>
      </c>
      <c r="T208" s="171">
        <f t="shared" si="138"/>
        <v>0</v>
      </c>
      <c r="U208" s="171">
        <f t="shared" si="139"/>
        <v>0</v>
      </c>
      <c r="V208" s="171">
        <f t="shared" si="140"/>
        <v>0</v>
      </c>
      <c r="W208" s="171">
        <f t="shared" si="141"/>
        <v>0</v>
      </c>
      <c r="Y208" s="172" t="str">
        <f t="shared" si="142"/>
        <v>-</v>
      </c>
      <c r="Z208" s="172" t="str">
        <f t="shared" si="143"/>
        <v>-</v>
      </c>
      <c r="AA208" s="172" t="str">
        <f t="shared" si="144"/>
        <v>-</v>
      </c>
      <c r="AB208" s="172" t="str">
        <f t="shared" si="145"/>
        <v>-</v>
      </c>
      <c r="AC208" s="172" t="str">
        <f t="shared" si="146"/>
        <v>-</v>
      </c>
      <c r="AD208" s="173" t="str">
        <f t="shared" si="147"/>
        <v>-</v>
      </c>
      <c r="AF208" s="293"/>
    </row>
    <row r="209" spans="1:32" x14ac:dyDescent="0.25">
      <c r="A209" s="314"/>
      <c r="B209" s="522"/>
      <c r="C209" s="301" t="s">
        <v>1805</v>
      </c>
      <c r="D209" s="302" t="s">
        <v>1900</v>
      </c>
      <c r="F209" s="188"/>
      <c r="G209" s="260" t="str">
        <f t="shared" si="134"/>
        <v>-</v>
      </c>
      <c r="H209" s="188"/>
      <c r="I209" s="188"/>
      <c r="J209" s="188"/>
      <c r="K209" s="188"/>
      <c r="L209" s="188"/>
      <c r="M209" s="188"/>
      <c r="O209" s="298"/>
      <c r="P209" s="210">
        <f t="shared" si="135"/>
        <v>0</v>
      </c>
      <c r="R209" s="171">
        <f t="shared" si="136"/>
        <v>0</v>
      </c>
      <c r="S209" s="171">
        <f t="shared" si="137"/>
        <v>0</v>
      </c>
      <c r="T209" s="171">
        <f t="shared" si="138"/>
        <v>0</v>
      </c>
      <c r="U209" s="171">
        <f t="shared" si="139"/>
        <v>0</v>
      </c>
      <c r="V209" s="171">
        <f t="shared" si="140"/>
        <v>0</v>
      </c>
      <c r="W209" s="171">
        <f t="shared" si="141"/>
        <v>0</v>
      </c>
      <c r="Y209" s="172" t="str">
        <f t="shared" si="142"/>
        <v>-</v>
      </c>
      <c r="Z209" s="172" t="str">
        <f t="shared" si="143"/>
        <v>-</v>
      </c>
      <c r="AA209" s="172" t="str">
        <f t="shared" si="144"/>
        <v>-</v>
      </c>
      <c r="AB209" s="172" t="str">
        <f t="shared" si="145"/>
        <v>-</v>
      </c>
      <c r="AC209" s="172" t="str">
        <f t="shared" si="146"/>
        <v>-</v>
      </c>
      <c r="AD209" s="173" t="str">
        <f t="shared" si="147"/>
        <v>-</v>
      </c>
      <c r="AF209" s="293"/>
    </row>
    <row r="210" spans="1:32" x14ac:dyDescent="0.25">
      <c r="A210" s="314"/>
      <c r="B210" s="522"/>
      <c r="C210" s="301" t="s">
        <v>1806</v>
      </c>
      <c r="D210" s="302" t="s">
        <v>1903</v>
      </c>
      <c r="F210" s="188"/>
      <c r="G210" s="260" t="str">
        <f t="shared" si="134"/>
        <v>-</v>
      </c>
      <c r="H210" s="188"/>
      <c r="I210" s="188"/>
      <c r="J210" s="188"/>
      <c r="K210" s="188"/>
      <c r="L210" s="188"/>
      <c r="M210" s="188"/>
      <c r="O210" s="298"/>
      <c r="P210" s="210">
        <f t="shared" si="135"/>
        <v>0</v>
      </c>
      <c r="R210" s="171">
        <f t="shared" si="136"/>
        <v>0</v>
      </c>
      <c r="S210" s="171">
        <f t="shared" si="137"/>
        <v>0</v>
      </c>
      <c r="T210" s="171">
        <f t="shared" si="138"/>
        <v>0</v>
      </c>
      <c r="U210" s="171">
        <f t="shared" si="139"/>
        <v>0</v>
      </c>
      <c r="V210" s="171">
        <f t="shared" si="140"/>
        <v>0</v>
      </c>
      <c r="W210" s="171">
        <f t="shared" si="141"/>
        <v>0</v>
      </c>
      <c r="Y210" s="172" t="str">
        <f t="shared" si="142"/>
        <v>-</v>
      </c>
      <c r="Z210" s="172" t="str">
        <f t="shared" si="143"/>
        <v>-</v>
      </c>
      <c r="AA210" s="172" t="str">
        <f t="shared" si="144"/>
        <v>-</v>
      </c>
      <c r="AB210" s="172" t="str">
        <f t="shared" si="145"/>
        <v>-</v>
      </c>
      <c r="AC210" s="172" t="str">
        <f t="shared" si="146"/>
        <v>-</v>
      </c>
      <c r="AD210" s="173" t="str">
        <f t="shared" si="147"/>
        <v>-</v>
      </c>
      <c r="AF210" s="293"/>
    </row>
    <row r="211" spans="1:32" x14ac:dyDescent="0.25">
      <c r="A211" s="314"/>
      <c r="B211" s="522"/>
      <c r="C211" s="301" t="s">
        <v>1397</v>
      </c>
      <c r="D211" s="302"/>
      <c r="F211" s="188"/>
      <c r="G211" s="260" t="str">
        <f t="shared" si="134"/>
        <v>-</v>
      </c>
      <c r="H211" s="188"/>
      <c r="I211" s="188"/>
      <c r="J211" s="188"/>
      <c r="K211" s="188"/>
      <c r="L211" s="188"/>
      <c r="M211" s="188"/>
      <c r="O211" s="298"/>
      <c r="P211" s="210">
        <f t="shared" si="135"/>
        <v>0</v>
      </c>
      <c r="R211" s="171">
        <f t="shared" si="136"/>
        <v>0</v>
      </c>
      <c r="S211" s="171">
        <f t="shared" si="137"/>
        <v>0</v>
      </c>
      <c r="T211" s="171">
        <f t="shared" si="138"/>
        <v>0</v>
      </c>
      <c r="U211" s="171">
        <f t="shared" si="139"/>
        <v>0</v>
      </c>
      <c r="V211" s="171">
        <f t="shared" si="140"/>
        <v>0</v>
      </c>
      <c r="W211" s="171">
        <f t="shared" si="141"/>
        <v>0</v>
      </c>
      <c r="Y211" s="172" t="str">
        <f t="shared" si="142"/>
        <v>-</v>
      </c>
      <c r="Z211" s="172" t="str">
        <f t="shared" si="143"/>
        <v>-</v>
      </c>
      <c r="AA211" s="172" t="str">
        <f t="shared" si="144"/>
        <v>-</v>
      </c>
      <c r="AB211" s="172" t="str">
        <f t="shared" si="145"/>
        <v>-</v>
      </c>
      <c r="AC211" s="172" t="str">
        <f t="shared" si="146"/>
        <v>-</v>
      </c>
      <c r="AD211" s="173" t="str">
        <f t="shared" si="147"/>
        <v>-</v>
      </c>
      <c r="AF211" s="293"/>
    </row>
    <row r="212" spans="1:32" x14ac:dyDescent="0.25">
      <c r="A212" s="314"/>
      <c r="B212" s="523" t="s">
        <v>13</v>
      </c>
      <c r="C212" s="305" t="s">
        <v>1951</v>
      </c>
      <c r="D212" s="207" t="s">
        <v>1904</v>
      </c>
      <c r="F212" s="188"/>
      <c r="G212" s="260" t="str">
        <f t="shared" si="134"/>
        <v>-</v>
      </c>
      <c r="H212" s="188"/>
      <c r="I212" s="188"/>
      <c r="J212" s="188"/>
      <c r="K212" s="188"/>
      <c r="L212" s="188"/>
      <c r="M212" s="188"/>
      <c r="O212" s="298"/>
      <c r="P212" s="210">
        <f t="shared" si="135"/>
        <v>0</v>
      </c>
      <c r="R212" s="171">
        <f t="shared" si="136"/>
        <v>0</v>
      </c>
      <c r="S212" s="171">
        <f t="shared" si="137"/>
        <v>0</v>
      </c>
      <c r="T212" s="171">
        <f t="shared" si="138"/>
        <v>0</v>
      </c>
      <c r="U212" s="171">
        <f t="shared" si="139"/>
        <v>0</v>
      </c>
      <c r="V212" s="171">
        <f t="shared" si="140"/>
        <v>0</v>
      </c>
      <c r="W212" s="171">
        <f t="shared" si="141"/>
        <v>0</v>
      </c>
      <c r="Y212" s="172" t="str">
        <f t="shared" si="142"/>
        <v>-</v>
      </c>
      <c r="Z212" s="172" t="str">
        <f t="shared" si="143"/>
        <v>-</v>
      </c>
      <c r="AA212" s="172" t="str">
        <f t="shared" si="144"/>
        <v>-</v>
      </c>
      <c r="AB212" s="172" t="str">
        <f t="shared" si="145"/>
        <v>-</v>
      </c>
      <c r="AC212" s="172" t="str">
        <f t="shared" si="146"/>
        <v>-</v>
      </c>
      <c r="AD212" s="173" t="str">
        <f t="shared" si="147"/>
        <v>-</v>
      </c>
      <c r="AF212" s="293"/>
    </row>
    <row r="213" spans="1:32" x14ac:dyDescent="0.25">
      <c r="A213" s="314"/>
      <c r="B213" s="523"/>
      <c r="C213" s="305" t="s">
        <v>1580</v>
      </c>
      <c r="D213" s="207" t="s">
        <v>1905</v>
      </c>
      <c r="F213" s="188"/>
      <c r="G213" s="260" t="str">
        <f t="shared" si="134"/>
        <v>-</v>
      </c>
      <c r="H213" s="188"/>
      <c r="I213" s="188"/>
      <c r="J213" s="188"/>
      <c r="K213" s="188"/>
      <c r="L213" s="188"/>
      <c r="M213" s="188"/>
      <c r="O213" s="298"/>
      <c r="P213" s="210">
        <f t="shared" si="135"/>
        <v>0</v>
      </c>
      <c r="R213" s="171">
        <f t="shared" si="136"/>
        <v>0</v>
      </c>
      <c r="S213" s="171">
        <f t="shared" si="137"/>
        <v>0</v>
      </c>
      <c r="T213" s="171">
        <f t="shared" si="138"/>
        <v>0</v>
      </c>
      <c r="U213" s="171">
        <f t="shared" si="139"/>
        <v>0</v>
      </c>
      <c r="V213" s="171">
        <f t="shared" si="140"/>
        <v>0</v>
      </c>
      <c r="W213" s="171">
        <f t="shared" si="141"/>
        <v>0</v>
      </c>
      <c r="Y213" s="172" t="str">
        <f t="shared" si="142"/>
        <v>-</v>
      </c>
      <c r="Z213" s="172" t="str">
        <f t="shared" si="143"/>
        <v>-</v>
      </c>
      <c r="AA213" s="172" t="str">
        <f t="shared" si="144"/>
        <v>-</v>
      </c>
      <c r="AB213" s="172" t="str">
        <f t="shared" si="145"/>
        <v>-</v>
      </c>
      <c r="AC213" s="172" t="str">
        <f t="shared" si="146"/>
        <v>-</v>
      </c>
      <c r="AD213" s="173" t="str">
        <f t="shared" si="147"/>
        <v>-</v>
      </c>
      <c r="AF213" s="293"/>
    </row>
    <row r="214" spans="1:32" x14ac:dyDescent="0.25">
      <c r="A214" s="314"/>
      <c r="B214" s="523"/>
      <c r="C214" s="305" t="s">
        <v>1383</v>
      </c>
      <c r="D214" s="207" t="s">
        <v>1905</v>
      </c>
      <c r="F214" s="188"/>
      <c r="G214" s="260" t="str">
        <f t="shared" si="134"/>
        <v>-</v>
      </c>
      <c r="H214" s="188"/>
      <c r="I214" s="188"/>
      <c r="J214" s="188"/>
      <c r="K214" s="188"/>
      <c r="L214" s="188"/>
      <c r="M214" s="188"/>
      <c r="O214" s="298"/>
      <c r="P214" s="210">
        <f t="shared" si="135"/>
        <v>0</v>
      </c>
      <c r="R214" s="171">
        <f t="shared" si="136"/>
        <v>0</v>
      </c>
      <c r="S214" s="171">
        <f t="shared" si="137"/>
        <v>0</v>
      </c>
      <c r="T214" s="171">
        <f t="shared" si="138"/>
        <v>0</v>
      </c>
      <c r="U214" s="171">
        <f t="shared" si="139"/>
        <v>0</v>
      </c>
      <c r="V214" s="171">
        <f t="shared" si="140"/>
        <v>0</v>
      </c>
      <c r="W214" s="171">
        <f t="shared" si="141"/>
        <v>0</v>
      </c>
      <c r="Y214" s="172" t="str">
        <f t="shared" si="142"/>
        <v>-</v>
      </c>
      <c r="Z214" s="172" t="str">
        <f t="shared" si="143"/>
        <v>-</v>
      </c>
      <c r="AA214" s="172" t="str">
        <f t="shared" si="144"/>
        <v>-</v>
      </c>
      <c r="AB214" s="172" t="str">
        <f t="shared" si="145"/>
        <v>-</v>
      </c>
      <c r="AC214" s="172" t="str">
        <f t="shared" si="146"/>
        <v>-</v>
      </c>
      <c r="AD214" s="173" t="str">
        <f t="shared" si="147"/>
        <v>-</v>
      </c>
      <c r="AF214" s="293"/>
    </row>
    <row r="215" spans="1:32" x14ac:dyDescent="0.25">
      <c r="A215" s="314"/>
      <c r="B215" s="523"/>
      <c r="C215" s="305" t="s">
        <v>1952</v>
      </c>
      <c r="D215" s="207" t="s">
        <v>1905</v>
      </c>
      <c r="F215" s="188"/>
      <c r="G215" s="260" t="str">
        <f t="shared" si="134"/>
        <v>-</v>
      </c>
      <c r="H215" s="188"/>
      <c r="I215" s="188"/>
      <c r="J215" s="188"/>
      <c r="K215" s="188"/>
      <c r="L215" s="188"/>
      <c r="M215" s="188"/>
      <c r="O215" s="298"/>
      <c r="P215" s="210">
        <f t="shared" si="135"/>
        <v>0</v>
      </c>
      <c r="R215" s="171">
        <f t="shared" si="136"/>
        <v>0</v>
      </c>
      <c r="S215" s="171">
        <f t="shared" si="137"/>
        <v>0</v>
      </c>
      <c r="T215" s="171">
        <f t="shared" si="138"/>
        <v>0</v>
      </c>
      <c r="U215" s="171">
        <f t="shared" si="139"/>
        <v>0</v>
      </c>
      <c r="V215" s="171">
        <f t="shared" si="140"/>
        <v>0</v>
      </c>
      <c r="W215" s="171">
        <f t="shared" si="141"/>
        <v>0</v>
      </c>
      <c r="Y215" s="172" t="str">
        <f t="shared" si="142"/>
        <v>-</v>
      </c>
      <c r="Z215" s="172" t="str">
        <f t="shared" si="143"/>
        <v>-</v>
      </c>
      <c r="AA215" s="172" t="str">
        <f t="shared" si="144"/>
        <v>-</v>
      </c>
      <c r="AB215" s="172" t="str">
        <f t="shared" si="145"/>
        <v>-</v>
      </c>
      <c r="AC215" s="172" t="str">
        <f t="shared" si="146"/>
        <v>-</v>
      </c>
      <c r="AD215" s="173" t="str">
        <f t="shared" si="147"/>
        <v>-</v>
      </c>
      <c r="AF215" s="293"/>
    </row>
    <row r="216" spans="1:32" x14ac:dyDescent="0.25">
      <c r="A216" s="314"/>
      <c r="B216" s="523"/>
      <c r="C216" s="305" t="s">
        <v>1384</v>
      </c>
      <c r="D216" s="207" t="s">
        <v>1906</v>
      </c>
      <c r="F216" s="188"/>
      <c r="G216" s="260" t="str">
        <f t="shared" si="134"/>
        <v>-</v>
      </c>
      <c r="H216" s="188"/>
      <c r="I216" s="188"/>
      <c r="J216" s="188"/>
      <c r="K216" s="188"/>
      <c r="L216" s="188"/>
      <c r="M216" s="188"/>
      <c r="O216" s="298"/>
      <c r="P216" s="210">
        <f t="shared" si="135"/>
        <v>0</v>
      </c>
      <c r="R216" s="171">
        <f t="shared" si="136"/>
        <v>0</v>
      </c>
      <c r="S216" s="171">
        <f t="shared" si="137"/>
        <v>0</v>
      </c>
      <c r="T216" s="171">
        <f t="shared" si="138"/>
        <v>0</v>
      </c>
      <c r="U216" s="171">
        <f t="shared" si="139"/>
        <v>0</v>
      </c>
      <c r="V216" s="171">
        <f t="shared" si="140"/>
        <v>0</v>
      </c>
      <c r="W216" s="171">
        <f t="shared" si="141"/>
        <v>0</v>
      </c>
      <c r="Y216" s="172" t="str">
        <f t="shared" si="142"/>
        <v>-</v>
      </c>
      <c r="Z216" s="172" t="str">
        <f t="shared" si="143"/>
        <v>-</v>
      </c>
      <c r="AA216" s="172" t="str">
        <f t="shared" si="144"/>
        <v>-</v>
      </c>
      <c r="AB216" s="172" t="str">
        <f t="shared" si="145"/>
        <v>-</v>
      </c>
      <c r="AC216" s="172" t="str">
        <f t="shared" si="146"/>
        <v>-</v>
      </c>
      <c r="AD216" s="173" t="str">
        <f t="shared" si="147"/>
        <v>-</v>
      </c>
      <c r="AF216" s="293"/>
    </row>
    <row r="217" spans="1:32" x14ac:dyDescent="0.25">
      <c r="A217" s="314"/>
      <c r="B217" s="523"/>
      <c r="C217" s="305" t="s">
        <v>1385</v>
      </c>
      <c r="D217" s="207" t="s">
        <v>1904</v>
      </c>
      <c r="F217" s="188"/>
      <c r="G217" s="260" t="str">
        <f t="shared" si="134"/>
        <v>-</v>
      </c>
      <c r="H217" s="188"/>
      <c r="I217" s="188"/>
      <c r="J217" s="188"/>
      <c r="K217" s="188"/>
      <c r="L217" s="188"/>
      <c r="M217" s="188"/>
      <c r="O217" s="298"/>
      <c r="P217" s="210">
        <f t="shared" si="135"/>
        <v>0</v>
      </c>
      <c r="R217" s="171">
        <f t="shared" si="136"/>
        <v>0</v>
      </c>
      <c r="S217" s="171">
        <f t="shared" si="137"/>
        <v>0</v>
      </c>
      <c r="T217" s="171">
        <f t="shared" si="138"/>
        <v>0</v>
      </c>
      <c r="U217" s="171">
        <f t="shared" si="139"/>
        <v>0</v>
      </c>
      <c r="V217" s="171">
        <f t="shared" si="140"/>
        <v>0</v>
      </c>
      <c r="W217" s="171">
        <f t="shared" si="141"/>
        <v>0</v>
      </c>
      <c r="Y217" s="172" t="str">
        <f t="shared" si="142"/>
        <v>-</v>
      </c>
      <c r="Z217" s="172" t="str">
        <f t="shared" si="143"/>
        <v>-</v>
      </c>
      <c r="AA217" s="172" t="str">
        <f t="shared" si="144"/>
        <v>-</v>
      </c>
      <c r="AB217" s="172" t="str">
        <f t="shared" si="145"/>
        <v>-</v>
      </c>
      <c r="AC217" s="172" t="str">
        <f t="shared" si="146"/>
        <v>-</v>
      </c>
      <c r="AD217" s="173" t="str">
        <f t="shared" si="147"/>
        <v>-</v>
      </c>
      <c r="AF217" s="293"/>
    </row>
    <row r="218" spans="1:32" x14ac:dyDescent="0.25">
      <c r="A218" s="314"/>
      <c r="B218" s="523"/>
      <c r="C218" s="305" t="s">
        <v>1386</v>
      </c>
      <c r="D218" s="207" t="s">
        <v>1904</v>
      </c>
      <c r="F218" s="188"/>
      <c r="G218" s="260" t="str">
        <f t="shared" si="134"/>
        <v>-</v>
      </c>
      <c r="H218" s="188"/>
      <c r="I218" s="188"/>
      <c r="J218" s="188"/>
      <c r="K218" s="188"/>
      <c r="L218" s="188"/>
      <c r="M218" s="188"/>
      <c r="O218" s="298"/>
      <c r="P218" s="210">
        <f t="shared" si="135"/>
        <v>0</v>
      </c>
      <c r="R218" s="171">
        <f t="shared" si="136"/>
        <v>0</v>
      </c>
      <c r="S218" s="171">
        <f t="shared" si="137"/>
        <v>0</v>
      </c>
      <c r="T218" s="171">
        <f t="shared" si="138"/>
        <v>0</v>
      </c>
      <c r="U218" s="171">
        <f t="shared" si="139"/>
        <v>0</v>
      </c>
      <c r="V218" s="171">
        <f t="shared" si="140"/>
        <v>0</v>
      </c>
      <c r="W218" s="171">
        <f t="shared" si="141"/>
        <v>0</v>
      </c>
      <c r="Y218" s="172" t="str">
        <f t="shared" si="142"/>
        <v>-</v>
      </c>
      <c r="Z218" s="172" t="str">
        <f t="shared" si="143"/>
        <v>-</v>
      </c>
      <c r="AA218" s="172" t="str">
        <f t="shared" si="144"/>
        <v>-</v>
      </c>
      <c r="AB218" s="172" t="str">
        <f t="shared" si="145"/>
        <v>-</v>
      </c>
      <c r="AC218" s="172" t="str">
        <f t="shared" si="146"/>
        <v>-</v>
      </c>
      <c r="AD218" s="173" t="str">
        <f t="shared" si="147"/>
        <v>-</v>
      </c>
      <c r="AF218" s="293"/>
    </row>
    <row r="219" spans="1:32" x14ac:dyDescent="0.25">
      <c r="A219" s="314"/>
      <c r="B219" s="523"/>
      <c r="C219" s="305" t="s">
        <v>1953</v>
      </c>
      <c r="D219" s="207" t="s">
        <v>1905</v>
      </c>
      <c r="F219" s="188"/>
      <c r="G219" s="260" t="str">
        <f t="shared" si="134"/>
        <v>-</v>
      </c>
      <c r="H219" s="188"/>
      <c r="I219" s="188"/>
      <c r="J219" s="188"/>
      <c r="K219" s="188"/>
      <c r="L219" s="188"/>
      <c r="M219" s="188"/>
      <c r="O219" s="298"/>
      <c r="P219" s="210">
        <f t="shared" si="135"/>
        <v>0</v>
      </c>
      <c r="R219" s="171">
        <f t="shared" si="136"/>
        <v>0</v>
      </c>
      <c r="S219" s="171">
        <f t="shared" si="137"/>
        <v>0</v>
      </c>
      <c r="T219" s="171">
        <f t="shared" si="138"/>
        <v>0</v>
      </c>
      <c r="U219" s="171">
        <f t="shared" si="139"/>
        <v>0</v>
      </c>
      <c r="V219" s="171">
        <f t="shared" si="140"/>
        <v>0</v>
      </c>
      <c r="W219" s="171">
        <f t="shared" si="141"/>
        <v>0</v>
      </c>
      <c r="Y219" s="172" t="str">
        <f t="shared" si="142"/>
        <v>-</v>
      </c>
      <c r="Z219" s="172" t="str">
        <f t="shared" si="143"/>
        <v>-</v>
      </c>
      <c r="AA219" s="172" t="str">
        <f t="shared" si="144"/>
        <v>-</v>
      </c>
      <c r="AB219" s="172" t="str">
        <f t="shared" si="145"/>
        <v>-</v>
      </c>
      <c r="AC219" s="172" t="str">
        <f t="shared" si="146"/>
        <v>-</v>
      </c>
      <c r="AD219" s="173" t="str">
        <f t="shared" si="147"/>
        <v>-</v>
      </c>
      <c r="AF219" s="293"/>
    </row>
    <row r="220" spans="1:32" x14ac:dyDescent="0.25">
      <c r="A220" s="314"/>
      <c r="B220" s="523"/>
      <c r="C220" s="305" t="s">
        <v>1394</v>
      </c>
      <c r="D220" s="207" t="s">
        <v>1905</v>
      </c>
      <c r="F220" s="188"/>
      <c r="G220" s="260" t="str">
        <f t="shared" si="134"/>
        <v>-</v>
      </c>
      <c r="H220" s="188"/>
      <c r="I220" s="188"/>
      <c r="J220" s="188"/>
      <c r="K220" s="188"/>
      <c r="L220" s="188"/>
      <c r="M220" s="188"/>
      <c r="O220" s="298"/>
      <c r="P220" s="210">
        <f t="shared" si="135"/>
        <v>0</v>
      </c>
      <c r="R220" s="171">
        <f t="shared" si="136"/>
        <v>0</v>
      </c>
      <c r="S220" s="171">
        <f t="shared" si="137"/>
        <v>0</v>
      </c>
      <c r="T220" s="171">
        <f t="shared" si="138"/>
        <v>0</v>
      </c>
      <c r="U220" s="171">
        <f t="shared" si="139"/>
        <v>0</v>
      </c>
      <c r="V220" s="171">
        <f t="shared" si="140"/>
        <v>0</v>
      </c>
      <c r="W220" s="171">
        <f t="shared" si="141"/>
        <v>0</v>
      </c>
      <c r="Y220" s="172" t="str">
        <f t="shared" si="142"/>
        <v>-</v>
      </c>
      <c r="Z220" s="172" t="str">
        <f t="shared" si="143"/>
        <v>-</v>
      </c>
      <c r="AA220" s="172" t="str">
        <f t="shared" si="144"/>
        <v>-</v>
      </c>
      <c r="AB220" s="172" t="str">
        <f t="shared" si="145"/>
        <v>-</v>
      </c>
      <c r="AC220" s="172" t="str">
        <f t="shared" si="146"/>
        <v>-</v>
      </c>
      <c r="AD220" s="173" t="str">
        <f t="shared" si="147"/>
        <v>-</v>
      </c>
      <c r="AF220" s="293"/>
    </row>
    <row r="221" spans="1:32" x14ac:dyDescent="0.25">
      <c r="A221" s="314"/>
      <c r="B221" s="523"/>
      <c r="C221" s="305" t="s">
        <v>1387</v>
      </c>
      <c r="D221" s="207" t="s">
        <v>1906</v>
      </c>
      <c r="F221" s="188"/>
      <c r="G221" s="260" t="str">
        <f t="shared" si="134"/>
        <v>-</v>
      </c>
      <c r="H221" s="188"/>
      <c r="I221" s="188"/>
      <c r="J221" s="188"/>
      <c r="K221" s="188"/>
      <c r="L221" s="188"/>
      <c r="M221" s="188"/>
      <c r="O221" s="298"/>
      <c r="P221" s="210">
        <f t="shared" si="135"/>
        <v>0</v>
      </c>
      <c r="R221" s="171">
        <f t="shared" si="136"/>
        <v>0</v>
      </c>
      <c r="S221" s="171">
        <f t="shared" si="137"/>
        <v>0</v>
      </c>
      <c r="T221" s="171">
        <f t="shared" si="138"/>
        <v>0</v>
      </c>
      <c r="U221" s="171">
        <f t="shared" si="139"/>
        <v>0</v>
      </c>
      <c r="V221" s="171">
        <f t="shared" si="140"/>
        <v>0</v>
      </c>
      <c r="W221" s="171">
        <f t="shared" si="141"/>
        <v>0</v>
      </c>
      <c r="Y221" s="172" t="str">
        <f t="shared" si="142"/>
        <v>-</v>
      </c>
      <c r="Z221" s="172" t="str">
        <f t="shared" si="143"/>
        <v>-</v>
      </c>
      <c r="AA221" s="172" t="str">
        <f t="shared" si="144"/>
        <v>-</v>
      </c>
      <c r="AB221" s="172" t="str">
        <f t="shared" si="145"/>
        <v>-</v>
      </c>
      <c r="AC221" s="172" t="str">
        <f t="shared" si="146"/>
        <v>-</v>
      </c>
      <c r="AD221" s="173" t="str">
        <f t="shared" si="147"/>
        <v>-</v>
      </c>
      <c r="AF221" s="293"/>
    </row>
    <row r="222" spans="1:32" x14ac:dyDescent="0.25">
      <c r="A222" s="314"/>
      <c r="B222" s="523"/>
      <c r="C222" s="305" t="s">
        <v>1388</v>
      </c>
      <c r="D222" s="207" t="s">
        <v>1905</v>
      </c>
      <c r="F222" s="188"/>
      <c r="G222" s="260" t="str">
        <f t="shared" si="134"/>
        <v>-</v>
      </c>
      <c r="H222" s="188"/>
      <c r="I222" s="188"/>
      <c r="J222" s="188"/>
      <c r="K222" s="188"/>
      <c r="L222" s="188"/>
      <c r="M222" s="188"/>
      <c r="O222" s="298"/>
      <c r="P222" s="210">
        <f t="shared" si="135"/>
        <v>0</v>
      </c>
      <c r="R222" s="171">
        <f t="shared" si="136"/>
        <v>0</v>
      </c>
      <c r="S222" s="171">
        <f t="shared" si="137"/>
        <v>0</v>
      </c>
      <c r="T222" s="171">
        <f t="shared" si="138"/>
        <v>0</v>
      </c>
      <c r="U222" s="171">
        <f t="shared" si="139"/>
        <v>0</v>
      </c>
      <c r="V222" s="171">
        <f t="shared" si="140"/>
        <v>0</v>
      </c>
      <c r="W222" s="171">
        <f t="shared" si="141"/>
        <v>0</v>
      </c>
      <c r="Y222" s="172" t="str">
        <f t="shared" si="142"/>
        <v>-</v>
      </c>
      <c r="Z222" s="172" t="str">
        <f t="shared" si="143"/>
        <v>-</v>
      </c>
      <c r="AA222" s="172" t="str">
        <f t="shared" si="144"/>
        <v>-</v>
      </c>
      <c r="AB222" s="172" t="str">
        <f t="shared" si="145"/>
        <v>-</v>
      </c>
      <c r="AC222" s="172" t="str">
        <f t="shared" si="146"/>
        <v>-</v>
      </c>
      <c r="AD222" s="173" t="str">
        <f t="shared" si="147"/>
        <v>-</v>
      </c>
      <c r="AF222" s="293"/>
    </row>
    <row r="223" spans="1:32" x14ac:dyDescent="0.25">
      <c r="A223" s="315"/>
      <c r="B223" s="523"/>
      <c r="C223" s="305" t="s">
        <v>1398</v>
      </c>
      <c r="D223" s="207"/>
      <c r="F223" s="188"/>
      <c r="G223" s="260" t="str">
        <f t="shared" si="134"/>
        <v>-</v>
      </c>
      <c r="H223" s="188"/>
      <c r="I223" s="188"/>
      <c r="J223" s="188"/>
      <c r="K223" s="188"/>
      <c r="L223" s="188"/>
      <c r="M223" s="188"/>
      <c r="O223" s="298"/>
      <c r="P223" s="210">
        <f t="shared" si="135"/>
        <v>0</v>
      </c>
      <c r="R223" s="171">
        <f t="shared" si="136"/>
        <v>0</v>
      </c>
      <c r="S223" s="171">
        <f t="shared" si="137"/>
        <v>0</v>
      </c>
      <c r="T223" s="171">
        <f t="shared" si="138"/>
        <v>0</v>
      </c>
      <c r="U223" s="171">
        <f t="shared" si="139"/>
        <v>0</v>
      </c>
      <c r="V223" s="171">
        <f t="shared" si="140"/>
        <v>0</v>
      </c>
      <c r="W223" s="171">
        <f t="shared" si="141"/>
        <v>0</v>
      </c>
      <c r="Y223" s="172" t="str">
        <f t="shared" si="142"/>
        <v>-</v>
      </c>
      <c r="Z223" s="172" t="str">
        <f t="shared" si="143"/>
        <v>-</v>
      </c>
      <c r="AA223" s="172" t="str">
        <f t="shared" si="144"/>
        <v>-</v>
      </c>
      <c r="AB223" s="172" t="str">
        <f t="shared" si="145"/>
        <v>-</v>
      </c>
      <c r="AC223" s="172" t="str">
        <f t="shared" si="146"/>
        <v>-</v>
      </c>
      <c r="AD223" s="173" t="str">
        <f t="shared" si="147"/>
        <v>-</v>
      </c>
      <c r="AF223" s="293"/>
    </row>
    <row r="224" spans="1:32" s="42" customFormat="1" ht="24.75" customHeight="1" x14ac:dyDescent="0.25">
      <c r="A224" s="316"/>
      <c r="B224" s="317"/>
      <c r="C224" s="318"/>
      <c r="D224" s="281"/>
      <c r="F224" s="319"/>
      <c r="G224" s="320"/>
      <c r="H224" s="319"/>
      <c r="I224" s="319"/>
      <c r="J224" s="319"/>
      <c r="K224" s="319"/>
      <c r="L224" s="319"/>
      <c r="M224" s="319"/>
      <c r="O224" s="321"/>
      <c r="P224" s="322"/>
      <c r="R224" s="323"/>
      <c r="S224" s="323"/>
      <c r="T224" s="323"/>
      <c r="U224" s="323"/>
      <c r="V224" s="323"/>
      <c r="W224" s="323"/>
      <c r="Y224" s="324"/>
      <c r="Z224" s="324"/>
      <c r="AA224" s="324"/>
      <c r="AB224" s="324"/>
      <c r="AC224" s="324"/>
      <c r="AD224" s="325"/>
      <c r="AF224" s="326"/>
    </row>
    <row r="225" spans="1:32" x14ac:dyDescent="0.25">
      <c r="A225" s="327"/>
      <c r="B225" s="81" t="s">
        <v>1813</v>
      </c>
      <c r="C225" s="290"/>
      <c r="D225" s="291"/>
      <c r="F225" s="185">
        <f>F226+F278+F330</f>
        <v>0</v>
      </c>
      <c r="G225" s="260" t="str">
        <f t="shared" ref="G225" si="148">IF(ISERROR(SUM(F225/H225)),"-",SUM(F225/H225))</f>
        <v>-</v>
      </c>
      <c r="H225" s="185">
        <f t="shared" ref="H225:M225" si="149">H226+H278+H330</f>
        <v>0</v>
      </c>
      <c r="I225" s="185">
        <f t="shared" si="149"/>
        <v>0</v>
      </c>
      <c r="J225" s="185">
        <f t="shared" si="149"/>
        <v>0</v>
      </c>
      <c r="K225" s="185">
        <f t="shared" si="149"/>
        <v>0</v>
      </c>
      <c r="L225" s="185">
        <f t="shared" si="149"/>
        <v>0</v>
      </c>
      <c r="M225" s="185">
        <f t="shared" si="149"/>
        <v>0</v>
      </c>
      <c r="O225" s="292" t="str">
        <f>IF(ISERROR(SUM(P225/M225)),"-",SUM(P225/M225))</f>
        <v>-</v>
      </c>
      <c r="P225" s="210">
        <f>P226+P278+P330</f>
        <v>0</v>
      </c>
      <c r="R225" s="171">
        <f t="shared" si="136"/>
        <v>0</v>
      </c>
      <c r="S225" s="171">
        <f t="shared" si="137"/>
        <v>0</v>
      </c>
      <c r="T225" s="171">
        <f t="shared" si="138"/>
        <v>0</v>
      </c>
      <c r="U225" s="171">
        <f t="shared" si="139"/>
        <v>0</v>
      </c>
      <c r="V225" s="171">
        <f t="shared" si="140"/>
        <v>0</v>
      </c>
      <c r="W225" s="171">
        <f t="shared" si="141"/>
        <v>0</v>
      </c>
      <c r="Y225" s="172" t="str">
        <f t="shared" si="142"/>
        <v>-</v>
      </c>
      <c r="Z225" s="172" t="str">
        <f t="shared" si="143"/>
        <v>-</v>
      </c>
      <c r="AA225" s="172" t="str">
        <f t="shared" si="144"/>
        <v>-</v>
      </c>
      <c r="AB225" s="172" t="str">
        <f t="shared" si="145"/>
        <v>-</v>
      </c>
      <c r="AC225" s="172" t="str">
        <f t="shared" si="146"/>
        <v>-</v>
      </c>
      <c r="AD225" s="173" t="str">
        <f t="shared" si="147"/>
        <v>-</v>
      </c>
      <c r="AF225" s="293"/>
    </row>
    <row r="226" spans="1:32" x14ac:dyDescent="0.25">
      <c r="A226" s="533"/>
      <c r="B226" s="306"/>
      <c r="C226" s="307" t="s">
        <v>1814</v>
      </c>
      <c r="D226" s="310" t="s">
        <v>1815</v>
      </c>
      <c r="F226" s="185">
        <f>SUM(F227:F277)</f>
        <v>0</v>
      </c>
      <c r="G226" s="260" t="str">
        <f t="shared" si="134"/>
        <v>-</v>
      </c>
      <c r="H226" s="185">
        <f t="shared" ref="H226:M226" si="150">SUM(H227:H277)</f>
        <v>0</v>
      </c>
      <c r="I226" s="185">
        <f t="shared" si="150"/>
        <v>0</v>
      </c>
      <c r="J226" s="185">
        <f t="shared" si="150"/>
        <v>0</v>
      </c>
      <c r="K226" s="185">
        <f t="shared" si="150"/>
        <v>0</v>
      </c>
      <c r="L226" s="185">
        <f t="shared" si="150"/>
        <v>0</v>
      </c>
      <c r="M226" s="185">
        <f t="shared" si="150"/>
        <v>0</v>
      </c>
      <c r="O226" s="292" t="str">
        <f>IF(ISERROR(SUM(P226/M226)),"-",SUM(P226/M226))</f>
        <v>-</v>
      </c>
      <c r="P226" s="210">
        <f>SUM(P227:P277)</f>
        <v>0</v>
      </c>
      <c r="R226" s="171">
        <f t="shared" si="136"/>
        <v>0</v>
      </c>
      <c r="S226" s="171">
        <f t="shared" si="137"/>
        <v>0</v>
      </c>
      <c r="T226" s="171">
        <f t="shared" si="138"/>
        <v>0</v>
      </c>
      <c r="U226" s="171">
        <f t="shared" si="139"/>
        <v>0</v>
      </c>
      <c r="V226" s="171">
        <f t="shared" si="140"/>
        <v>0</v>
      </c>
      <c r="W226" s="171">
        <f t="shared" si="141"/>
        <v>0</v>
      </c>
      <c r="Y226" s="172" t="str">
        <f t="shared" si="142"/>
        <v>-</v>
      </c>
      <c r="Z226" s="172" t="str">
        <f t="shared" si="143"/>
        <v>-</v>
      </c>
      <c r="AA226" s="172" t="str">
        <f t="shared" si="144"/>
        <v>-</v>
      </c>
      <c r="AB226" s="172" t="str">
        <f t="shared" si="145"/>
        <v>-</v>
      </c>
      <c r="AC226" s="172" t="str">
        <f t="shared" si="146"/>
        <v>-</v>
      </c>
      <c r="AD226" s="173" t="str">
        <f t="shared" si="147"/>
        <v>-</v>
      </c>
      <c r="AF226" s="293"/>
    </row>
    <row r="227" spans="1:32" ht="15" customHeight="1" x14ac:dyDescent="0.25">
      <c r="A227" s="518"/>
      <c r="B227" s="520" t="s">
        <v>1828</v>
      </c>
      <c r="C227" s="296" t="s">
        <v>1368</v>
      </c>
      <c r="D227" s="297"/>
      <c r="F227" s="188"/>
      <c r="G227" s="260" t="str">
        <f t="shared" si="134"/>
        <v>-</v>
      </c>
      <c r="H227" s="188"/>
      <c r="I227" s="188"/>
      <c r="J227" s="188"/>
      <c r="K227" s="188"/>
      <c r="L227" s="188"/>
      <c r="M227" s="188"/>
      <c r="O227" s="298"/>
      <c r="P227" s="210">
        <f t="shared" si="135"/>
        <v>0</v>
      </c>
      <c r="R227" s="171">
        <f t="shared" si="136"/>
        <v>0</v>
      </c>
      <c r="S227" s="171">
        <f t="shared" si="137"/>
        <v>0</v>
      </c>
      <c r="T227" s="171">
        <f t="shared" si="138"/>
        <v>0</v>
      </c>
      <c r="U227" s="171">
        <f t="shared" si="139"/>
        <v>0</v>
      </c>
      <c r="V227" s="171">
        <f t="shared" si="140"/>
        <v>0</v>
      </c>
      <c r="W227" s="171">
        <f t="shared" si="141"/>
        <v>0</v>
      </c>
      <c r="Y227" s="172" t="str">
        <f t="shared" si="142"/>
        <v>-</v>
      </c>
      <c r="Z227" s="172" t="str">
        <f t="shared" si="143"/>
        <v>-</v>
      </c>
      <c r="AA227" s="172" t="str">
        <f t="shared" si="144"/>
        <v>-</v>
      </c>
      <c r="AB227" s="172" t="str">
        <f t="shared" si="145"/>
        <v>-</v>
      </c>
      <c r="AC227" s="172" t="str">
        <f t="shared" si="146"/>
        <v>-</v>
      </c>
      <c r="AD227" s="173" t="str">
        <f t="shared" si="147"/>
        <v>-</v>
      </c>
      <c r="AF227" s="293"/>
    </row>
    <row r="228" spans="1:32" x14ac:dyDescent="0.25">
      <c r="A228" s="518"/>
      <c r="B228" s="520"/>
      <c r="C228" s="296" t="s">
        <v>1369</v>
      </c>
      <c r="D228" s="297"/>
      <c r="F228" s="188"/>
      <c r="G228" s="260" t="str">
        <f t="shared" si="134"/>
        <v>-</v>
      </c>
      <c r="H228" s="188"/>
      <c r="I228" s="188"/>
      <c r="J228" s="188"/>
      <c r="K228" s="188"/>
      <c r="L228" s="188"/>
      <c r="M228" s="188"/>
      <c r="O228" s="298"/>
      <c r="P228" s="210">
        <f t="shared" si="135"/>
        <v>0</v>
      </c>
      <c r="R228" s="171">
        <f t="shared" si="136"/>
        <v>0</v>
      </c>
      <c r="S228" s="171">
        <f t="shared" si="137"/>
        <v>0</v>
      </c>
      <c r="T228" s="171">
        <f t="shared" si="138"/>
        <v>0</v>
      </c>
      <c r="U228" s="171">
        <f t="shared" si="139"/>
        <v>0</v>
      </c>
      <c r="V228" s="171">
        <f t="shared" si="140"/>
        <v>0</v>
      </c>
      <c r="W228" s="171">
        <f t="shared" si="141"/>
        <v>0</v>
      </c>
      <c r="Y228" s="172" t="str">
        <f t="shared" si="142"/>
        <v>-</v>
      </c>
      <c r="Z228" s="172" t="str">
        <f t="shared" si="143"/>
        <v>-</v>
      </c>
      <c r="AA228" s="172" t="str">
        <f t="shared" si="144"/>
        <v>-</v>
      </c>
      <c r="AB228" s="172" t="str">
        <f t="shared" si="145"/>
        <v>-</v>
      </c>
      <c r="AC228" s="172" t="str">
        <f t="shared" si="146"/>
        <v>-</v>
      </c>
      <c r="AD228" s="173" t="str">
        <f t="shared" si="147"/>
        <v>-</v>
      </c>
      <c r="AF228" s="293"/>
    </row>
    <row r="229" spans="1:32" x14ac:dyDescent="0.25">
      <c r="A229" s="518"/>
      <c r="B229" s="520"/>
      <c r="C229" s="296" t="s">
        <v>1370</v>
      </c>
      <c r="D229" s="297"/>
      <c r="F229" s="188"/>
      <c r="G229" s="260" t="str">
        <f t="shared" si="134"/>
        <v>-</v>
      </c>
      <c r="H229" s="188"/>
      <c r="I229" s="188"/>
      <c r="J229" s="188"/>
      <c r="K229" s="188"/>
      <c r="L229" s="188"/>
      <c r="M229" s="188"/>
      <c r="O229" s="298"/>
      <c r="P229" s="210">
        <f t="shared" si="135"/>
        <v>0</v>
      </c>
      <c r="R229" s="171">
        <f t="shared" si="136"/>
        <v>0</v>
      </c>
      <c r="S229" s="171">
        <f t="shared" si="137"/>
        <v>0</v>
      </c>
      <c r="T229" s="171">
        <f t="shared" si="138"/>
        <v>0</v>
      </c>
      <c r="U229" s="171">
        <f t="shared" si="139"/>
        <v>0</v>
      </c>
      <c r="V229" s="171">
        <f t="shared" si="140"/>
        <v>0</v>
      </c>
      <c r="W229" s="171">
        <f t="shared" si="141"/>
        <v>0</v>
      </c>
      <c r="Y229" s="172" t="str">
        <f t="shared" si="142"/>
        <v>-</v>
      </c>
      <c r="Z229" s="172" t="str">
        <f t="shared" si="143"/>
        <v>-</v>
      </c>
      <c r="AA229" s="172" t="str">
        <f t="shared" si="144"/>
        <v>-</v>
      </c>
      <c r="AB229" s="172" t="str">
        <f t="shared" si="145"/>
        <v>-</v>
      </c>
      <c r="AC229" s="172" t="str">
        <f t="shared" si="146"/>
        <v>-</v>
      </c>
      <c r="AD229" s="173" t="str">
        <f t="shared" si="147"/>
        <v>-</v>
      </c>
      <c r="AF229" s="293"/>
    </row>
    <row r="230" spans="1:32" x14ac:dyDescent="0.25">
      <c r="A230" s="518"/>
      <c r="B230" s="521" t="s">
        <v>1579</v>
      </c>
      <c r="C230" s="299" t="s">
        <v>1955</v>
      </c>
      <c r="D230" s="328" t="s">
        <v>1907</v>
      </c>
      <c r="F230" s="188"/>
      <c r="G230" s="260" t="str">
        <f t="shared" si="134"/>
        <v>-</v>
      </c>
      <c r="H230" s="188"/>
      <c r="I230" s="188"/>
      <c r="J230" s="188"/>
      <c r="K230" s="188"/>
      <c r="L230" s="188"/>
      <c r="M230" s="188"/>
      <c r="O230" s="298"/>
      <c r="P230" s="210">
        <f t="shared" si="135"/>
        <v>0</v>
      </c>
      <c r="R230" s="171">
        <f t="shared" si="136"/>
        <v>0</v>
      </c>
      <c r="S230" s="171">
        <f t="shared" si="137"/>
        <v>0</v>
      </c>
      <c r="T230" s="171">
        <f t="shared" si="138"/>
        <v>0</v>
      </c>
      <c r="U230" s="171">
        <f t="shared" si="139"/>
        <v>0</v>
      </c>
      <c r="V230" s="171">
        <f t="shared" si="140"/>
        <v>0</v>
      </c>
      <c r="W230" s="171">
        <f t="shared" si="141"/>
        <v>0</v>
      </c>
      <c r="Y230" s="172" t="str">
        <f t="shared" si="142"/>
        <v>-</v>
      </c>
      <c r="Z230" s="172" t="str">
        <f t="shared" si="143"/>
        <v>-</v>
      </c>
      <c r="AA230" s="172" t="str">
        <f t="shared" si="144"/>
        <v>-</v>
      </c>
      <c r="AB230" s="172" t="str">
        <f t="shared" si="145"/>
        <v>-</v>
      </c>
      <c r="AC230" s="172" t="str">
        <f t="shared" si="146"/>
        <v>-</v>
      </c>
      <c r="AD230" s="173" t="str">
        <f t="shared" si="147"/>
        <v>-</v>
      </c>
      <c r="AF230" s="293"/>
    </row>
    <row r="231" spans="1:32" x14ac:dyDescent="0.25">
      <c r="A231" s="518"/>
      <c r="B231" s="521"/>
      <c r="C231" s="299" t="s">
        <v>1940</v>
      </c>
      <c r="D231" s="300"/>
      <c r="F231" s="188"/>
      <c r="G231" s="260" t="str">
        <f t="shared" si="134"/>
        <v>-</v>
      </c>
      <c r="H231" s="188"/>
      <c r="I231" s="188"/>
      <c r="J231" s="188"/>
      <c r="K231" s="188"/>
      <c r="L231" s="188"/>
      <c r="M231" s="188"/>
      <c r="O231" s="298"/>
      <c r="P231" s="210">
        <f t="shared" si="135"/>
        <v>0</v>
      </c>
      <c r="R231" s="171">
        <f t="shared" si="136"/>
        <v>0</v>
      </c>
      <c r="S231" s="171">
        <f t="shared" si="137"/>
        <v>0</v>
      </c>
      <c r="T231" s="171">
        <f t="shared" si="138"/>
        <v>0</v>
      </c>
      <c r="U231" s="171">
        <f t="shared" si="139"/>
        <v>0</v>
      </c>
      <c r="V231" s="171">
        <f t="shared" si="140"/>
        <v>0</v>
      </c>
      <c r="W231" s="171">
        <f t="shared" si="141"/>
        <v>0</v>
      </c>
      <c r="Y231" s="172" t="str">
        <f t="shared" si="142"/>
        <v>-</v>
      </c>
      <c r="Z231" s="172" t="str">
        <f t="shared" si="143"/>
        <v>-</v>
      </c>
      <c r="AA231" s="172" t="str">
        <f t="shared" si="144"/>
        <v>-</v>
      </c>
      <c r="AB231" s="172" t="str">
        <f t="shared" si="145"/>
        <v>-</v>
      </c>
      <c r="AC231" s="172" t="str">
        <f t="shared" si="146"/>
        <v>-</v>
      </c>
      <c r="AD231" s="173" t="str">
        <f t="shared" si="147"/>
        <v>-</v>
      </c>
      <c r="AF231" s="293"/>
    </row>
    <row r="232" spans="1:32" x14ac:dyDescent="0.25">
      <c r="A232" s="518"/>
      <c r="B232" s="521"/>
      <c r="C232" s="299" t="s">
        <v>1389</v>
      </c>
      <c r="D232" s="328" t="s">
        <v>1908</v>
      </c>
      <c r="F232" s="188"/>
      <c r="G232" s="260" t="str">
        <f t="shared" si="134"/>
        <v>-</v>
      </c>
      <c r="H232" s="188"/>
      <c r="I232" s="188"/>
      <c r="J232" s="188"/>
      <c r="K232" s="188"/>
      <c r="L232" s="188"/>
      <c r="M232" s="188"/>
      <c r="O232" s="298"/>
      <c r="P232" s="210">
        <f t="shared" si="135"/>
        <v>0</v>
      </c>
      <c r="R232" s="171">
        <f t="shared" si="136"/>
        <v>0</v>
      </c>
      <c r="S232" s="171">
        <f t="shared" si="137"/>
        <v>0</v>
      </c>
      <c r="T232" s="171">
        <f t="shared" si="138"/>
        <v>0</v>
      </c>
      <c r="U232" s="171">
        <f t="shared" si="139"/>
        <v>0</v>
      </c>
      <c r="V232" s="171">
        <f t="shared" si="140"/>
        <v>0</v>
      </c>
      <c r="W232" s="171">
        <f t="shared" si="141"/>
        <v>0</v>
      </c>
      <c r="Y232" s="172" t="str">
        <f t="shared" si="142"/>
        <v>-</v>
      </c>
      <c r="Z232" s="172" t="str">
        <f t="shared" si="143"/>
        <v>-</v>
      </c>
      <c r="AA232" s="172" t="str">
        <f t="shared" si="144"/>
        <v>-</v>
      </c>
      <c r="AB232" s="172" t="str">
        <f t="shared" si="145"/>
        <v>-</v>
      </c>
      <c r="AC232" s="172" t="str">
        <f t="shared" si="146"/>
        <v>-</v>
      </c>
      <c r="AD232" s="173" t="str">
        <f t="shared" si="147"/>
        <v>-</v>
      </c>
      <c r="AF232" s="293"/>
    </row>
    <row r="233" spans="1:32" x14ac:dyDescent="0.25">
      <c r="A233" s="518"/>
      <c r="B233" s="521"/>
      <c r="C233" s="299" t="s">
        <v>1372</v>
      </c>
      <c r="D233" s="328" t="s">
        <v>1908</v>
      </c>
      <c r="F233" s="188"/>
      <c r="G233" s="260" t="str">
        <f t="shared" si="134"/>
        <v>-</v>
      </c>
      <c r="H233" s="188"/>
      <c r="I233" s="188"/>
      <c r="J233" s="188"/>
      <c r="K233" s="188"/>
      <c r="L233" s="188"/>
      <c r="M233" s="188"/>
      <c r="O233" s="298"/>
      <c r="P233" s="210">
        <f t="shared" si="135"/>
        <v>0</v>
      </c>
      <c r="R233" s="171">
        <f t="shared" si="136"/>
        <v>0</v>
      </c>
      <c r="S233" s="171">
        <f t="shared" si="137"/>
        <v>0</v>
      </c>
      <c r="T233" s="171">
        <f t="shared" si="138"/>
        <v>0</v>
      </c>
      <c r="U233" s="171">
        <f t="shared" si="139"/>
        <v>0</v>
      </c>
      <c r="V233" s="171">
        <f t="shared" si="140"/>
        <v>0</v>
      </c>
      <c r="W233" s="171">
        <f t="shared" si="141"/>
        <v>0</v>
      </c>
      <c r="Y233" s="172" t="str">
        <f t="shared" si="142"/>
        <v>-</v>
      </c>
      <c r="Z233" s="172" t="str">
        <f t="shared" si="143"/>
        <v>-</v>
      </c>
      <c r="AA233" s="172" t="str">
        <f t="shared" si="144"/>
        <v>-</v>
      </c>
      <c r="AB233" s="172" t="str">
        <f t="shared" si="145"/>
        <v>-</v>
      </c>
      <c r="AC233" s="172" t="str">
        <f t="shared" si="146"/>
        <v>-</v>
      </c>
      <c r="AD233" s="173" t="str">
        <f t="shared" si="147"/>
        <v>-</v>
      </c>
      <c r="AF233" s="293"/>
    </row>
    <row r="234" spans="1:32" x14ac:dyDescent="0.25">
      <c r="A234" s="518"/>
      <c r="B234" s="521"/>
      <c r="C234" s="299" t="s">
        <v>1373</v>
      </c>
      <c r="D234" s="328" t="s">
        <v>1908</v>
      </c>
      <c r="F234" s="188"/>
      <c r="G234" s="260" t="str">
        <f t="shared" si="134"/>
        <v>-</v>
      </c>
      <c r="H234" s="188"/>
      <c r="I234" s="188"/>
      <c r="J234" s="188"/>
      <c r="K234" s="188"/>
      <c r="L234" s="188"/>
      <c r="M234" s="188"/>
      <c r="O234" s="298"/>
      <c r="P234" s="210">
        <f t="shared" si="135"/>
        <v>0</v>
      </c>
      <c r="R234" s="171">
        <f t="shared" si="136"/>
        <v>0</v>
      </c>
      <c r="S234" s="171">
        <f t="shared" si="137"/>
        <v>0</v>
      </c>
      <c r="T234" s="171">
        <f t="shared" si="138"/>
        <v>0</v>
      </c>
      <c r="U234" s="171">
        <f t="shared" si="139"/>
        <v>0</v>
      </c>
      <c r="V234" s="171">
        <f t="shared" si="140"/>
        <v>0</v>
      </c>
      <c r="W234" s="171">
        <f t="shared" si="141"/>
        <v>0</v>
      </c>
      <c r="Y234" s="172" t="str">
        <f t="shared" si="142"/>
        <v>-</v>
      </c>
      <c r="Z234" s="172" t="str">
        <f t="shared" si="143"/>
        <v>-</v>
      </c>
      <c r="AA234" s="172" t="str">
        <f t="shared" si="144"/>
        <v>-</v>
      </c>
      <c r="AB234" s="172" t="str">
        <f t="shared" si="145"/>
        <v>-</v>
      </c>
      <c r="AC234" s="172" t="str">
        <f t="shared" si="146"/>
        <v>-</v>
      </c>
      <c r="AD234" s="173" t="str">
        <f t="shared" si="147"/>
        <v>-</v>
      </c>
      <c r="AF234" s="293"/>
    </row>
    <row r="235" spans="1:32" x14ac:dyDescent="0.25">
      <c r="A235" s="518"/>
      <c r="B235" s="521"/>
      <c r="C235" s="299" t="s">
        <v>1956</v>
      </c>
      <c r="D235" s="328" t="s">
        <v>1907</v>
      </c>
      <c r="F235" s="188"/>
      <c r="G235" s="260" t="str">
        <f t="shared" si="134"/>
        <v>-</v>
      </c>
      <c r="H235" s="188"/>
      <c r="I235" s="188"/>
      <c r="J235" s="188"/>
      <c r="K235" s="188"/>
      <c r="L235" s="188"/>
      <c r="M235" s="188"/>
      <c r="O235" s="298"/>
      <c r="P235" s="210">
        <f t="shared" si="135"/>
        <v>0</v>
      </c>
      <c r="R235" s="171">
        <f t="shared" si="136"/>
        <v>0</v>
      </c>
      <c r="S235" s="171">
        <f t="shared" si="137"/>
        <v>0</v>
      </c>
      <c r="T235" s="171">
        <f t="shared" si="138"/>
        <v>0</v>
      </c>
      <c r="U235" s="171">
        <f t="shared" si="139"/>
        <v>0</v>
      </c>
      <c r="V235" s="171">
        <f t="shared" si="140"/>
        <v>0</v>
      </c>
      <c r="W235" s="171">
        <f t="shared" si="141"/>
        <v>0</v>
      </c>
      <c r="Y235" s="172" t="str">
        <f t="shared" si="142"/>
        <v>-</v>
      </c>
      <c r="Z235" s="172" t="str">
        <f t="shared" si="143"/>
        <v>-</v>
      </c>
      <c r="AA235" s="172" t="str">
        <f t="shared" si="144"/>
        <v>-</v>
      </c>
      <c r="AB235" s="172" t="str">
        <f t="shared" si="145"/>
        <v>-</v>
      </c>
      <c r="AC235" s="172" t="str">
        <f t="shared" si="146"/>
        <v>-</v>
      </c>
      <c r="AD235" s="173" t="str">
        <f t="shared" si="147"/>
        <v>-</v>
      </c>
      <c r="AF235" s="293"/>
    </row>
    <row r="236" spans="1:32" x14ac:dyDescent="0.25">
      <c r="A236" s="518"/>
      <c r="B236" s="521"/>
      <c r="C236" s="299" t="s">
        <v>1954</v>
      </c>
      <c r="D236" s="328" t="s">
        <v>1907</v>
      </c>
      <c r="F236" s="188"/>
      <c r="G236" s="260" t="str">
        <f t="shared" si="134"/>
        <v>-</v>
      </c>
      <c r="H236" s="188"/>
      <c r="I236" s="188"/>
      <c r="J236" s="188"/>
      <c r="K236" s="188"/>
      <c r="L236" s="188"/>
      <c r="M236" s="188"/>
      <c r="O236" s="298"/>
      <c r="P236" s="210">
        <f t="shared" si="135"/>
        <v>0</v>
      </c>
      <c r="R236" s="171">
        <f t="shared" si="136"/>
        <v>0</v>
      </c>
      <c r="S236" s="171">
        <f t="shared" si="137"/>
        <v>0</v>
      </c>
      <c r="T236" s="171">
        <f t="shared" si="138"/>
        <v>0</v>
      </c>
      <c r="U236" s="171">
        <f t="shared" si="139"/>
        <v>0</v>
      </c>
      <c r="V236" s="171">
        <f t="shared" si="140"/>
        <v>0</v>
      </c>
      <c r="W236" s="171">
        <f t="shared" si="141"/>
        <v>0</v>
      </c>
      <c r="Y236" s="172" t="str">
        <f t="shared" si="142"/>
        <v>-</v>
      </c>
      <c r="Z236" s="172" t="str">
        <f t="shared" si="143"/>
        <v>-</v>
      </c>
      <c r="AA236" s="172" t="str">
        <f t="shared" si="144"/>
        <v>-</v>
      </c>
      <c r="AB236" s="172" t="str">
        <f t="shared" si="145"/>
        <v>-</v>
      </c>
      <c r="AC236" s="172" t="str">
        <f t="shared" si="146"/>
        <v>-</v>
      </c>
      <c r="AD236" s="173" t="str">
        <f t="shared" si="147"/>
        <v>-</v>
      </c>
      <c r="AF236" s="293"/>
    </row>
    <row r="237" spans="1:32" x14ac:dyDescent="0.25">
      <c r="A237" s="518"/>
      <c r="B237" s="521"/>
      <c r="C237" s="299" t="s">
        <v>1390</v>
      </c>
      <c r="D237" s="328" t="s">
        <v>1908</v>
      </c>
      <c r="F237" s="188"/>
      <c r="G237" s="260" t="str">
        <f t="shared" si="134"/>
        <v>-</v>
      </c>
      <c r="H237" s="188"/>
      <c r="I237" s="188"/>
      <c r="J237" s="188"/>
      <c r="K237" s="188"/>
      <c r="L237" s="188"/>
      <c r="M237" s="188"/>
      <c r="O237" s="298"/>
      <c r="P237" s="210">
        <f t="shared" si="135"/>
        <v>0</v>
      </c>
      <c r="R237" s="171">
        <f t="shared" si="136"/>
        <v>0</v>
      </c>
      <c r="S237" s="171">
        <f t="shared" si="137"/>
        <v>0</v>
      </c>
      <c r="T237" s="171">
        <f t="shared" si="138"/>
        <v>0</v>
      </c>
      <c r="U237" s="171">
        <f t="shared" si="139"/>
        <v>0</v>
      </c>
      <c r="V237" s="171">
        <f t="shared" si="140"/>
        <v>0</v>
      </c>
      <c r="W237" s="171">
        <f t="shared" si="141"/>
        <v>0</v>
      </c>
      <c r="Y237" s="172" t="str">
        <f t="shared" si="142"/>
        <v>-</v>
      </c>
      <c r="Z237" s="172" t="str">
        <f t="shared" si="143"/>
        <v>-</v>
      </c>
      <c r="AA237" s="172" t="str">
        <f t="shared" si="144"/>
        <v>-</v>
      </c>
      <c r="AB237" s="172" t="str">
        <f t="shared" si="145"/>
        <v>-</v>
      </c>
      <c r="AC237" s="172" t="str">
        <f t="shared" si="146"/>
        <v>-</v>
      </c>
      <c r="AD237" s="173" t="str">
        <f t="shared" si="147"/>
        <v>-</v>
      </c>
      <c r="AF237" s="293"/>
    </row>
    <row r="238" spans="1:32" x14ac:dyDescent="0.25">
      <c r="A238" s="518"/>
      <c r="B238" s="521"/>
      <c r="C238" s="299" t="s">
        <v>1391</v>
      </c>
      <c r="D238" s="328" t="s">
        <v>1908</v>
      </c>
      <c r="F238" s="188"/>
      <c r="G238" s="260" t="str">
        <f t="shared" si="134"/>
        <v>-</v>
      </c>
      <c r="H238" s="188"/>
      <c r="I238" s="188"/>
      <c r="J238" s="188"/>
      <c r="K238" s="188"/>
      <c r="L238" s="188"/>
      <c r="M238" s="188"/>
      <c r="O238" s="298"/>
      <c r="P238" s="210">
        <f t="shared" si="135"/>
        <v>0</v>
      </c>
      <c r="R238" s="171">
        <f t="shared" si="136"/>
        <v>0</v>
      </c>
      <c r="S238" s="171">
        <f t="shared" si="137"/>
        <v>0</v>
      </c>
      <c r="T238" s="171">
        <f t="shared" si="138"/>
        <v>0</v>
      </c>
      <c r="U238" s="171">
        <f t="shared" si="139"/>
        <v>0</v>
      </c>
      <c r="V238" s="171">
        <f t="shared" si="140"/>
        <v>0</v>
      </c>
      <c r="W238" s="171">
        <f t="shared" si="141"/>
        <v>0</v>
      </c>
      <c r="Y238" s="172" t="str">
        <f t="shared" si="142"/>
        <v>-</v>
      </c>
      <c r="Z238" s="172" t="str">
        <f t="shared" si="143"/>
        <v>-</v>
      </c>
      <c r="AA238" s="172" t="str">
        <f t="shared" si="144"/>
        <v>-</v>
      </c>
      <c r="AB238" s="172" t="str">
        <f t="shared" si="145"/>
        <v>-</v>
      </c>
      <c r="AC238" s="172" t="str">
        <f t="shared" si="146"/>
        <v>-</v>
      </c>
      <c r="AD238" s="173" t="str">
        <f t="shared" si="147"/>
        <v>-</v>
      </c>
      <c r="AF238" s="293"/>
    </row>
    <row r="239" spans="1:32" x14ac:dyDescent="0.25">
      <c r="A239" s="518"/>
      <c r="B239" s="521"/>
      <c r="C239" s="299" t="s">
        <v>1957</v>
      </c>
      <c r="D239" s="328" t="s">
        <v>1908</v>
      </c>
      <c r="F239" s="188"/>
      <c r="G239" s="260" t="str">
        <f t="shared" ref="G239:G299" si="151">IF(ISERROR(SUM(F239/H239)),"-",SUM(F239/H239))</f>
        <v>-</v>
      </c>
      <c r="H239" s="188"/>
      <c r="I239" s="188"/>
      <c r="J239" s="188"/>
      <c r="K239" s="188"/>
      <c r="L239" s="188"/>
      <c r="M239" s="188"/>
      <c r="O239" s="298"/>
      <c r="P239" s="210">
        <f t="shared" ref="P239:P299" si="152">M239*O239</f>
        <v>0</v>
      </c>
      <c r="R239" s="171">
        <f t="shared" ref="R239:R299" si="153">IF(ISERROR(I239-H239),"-",SUM(I239-H239))</f>
        <v>0</v>
      </c>
      <c r="S239" s="171">
        <f t="shared" ref="S239:S299" si="154">IF(ISERROR(J239-I239),"-",SUM(J239-I239))</f>
        <v>0</v>
      </c>
      <c r="T239" s="171">
        <f t="shared" ref="T239:T299" si="155">IF(ISERROR(K239-J239),"-",SUM(K239-J239))</f>
        <v>0</v>
      </c>
      <c r="U239" s="171">
        <f t="shared" ref="U239:U299" si="156">IF(ISERROR(L239-K239),"-",SUM(L239-K239))</f>
        <v>0</v>
      </c>
      <c r="V239" s="171">
        <f t="shared" ref="V239:V299" si="157">IF(ISERROR(M239-L239),"-",SUM(M239-L239))</f>
        <v>0</v>
      </c>
      <c r="W239" s="171">
        <f t="shared" ref="W239:W299" si="158">IF(ISERROR(M239-H239),"-",SUM(M239-H239))</f>
        <v>0</v>
      </c>
      <c r="Y239" s="172" t="str">
        <f t="shared" ref="Y239:Y299" si="159">IF(ISERROR(SUM(R239/H239)),"-",SUM(R239/H239))</f>
        <v>-</v>
      </c>
      <c r="Z239" s="172" t="str">
        <f t="shared" ref="Z239:Z299" si="160">IF(ISERROR(SUM(S239/I239)),"-",SUM(S239/I239))</f>
        <v>-</v>
      </c>
      <c r="AA239" s="172" t="str">
        <f t="shared" ref="AA239:AA299" si="161">IF(ISERROR(SUM(T239/J239)),"-",SUM(T239/J239))</f>
        <v>-</v>
      </c>
      <c r="AB239" s="172" t="str">
        <f t="shared" ref="AB239:AB299" si="162">IF(ISERROR(SUM(U239/K239)),"-",SUM(U239/K239))</f>
        <v>-</v>
      </c>
      <c r="AC239" s="172" t="str">
        <f t="shared" ref="AC239:AC299" si="163">IF(ISERROR(SUM(V239/L239)),"-",SUM(V239/L239))</f>
        <v>-</v>
      </c>
      <c r="AD239" s="173" t="str">
        <f t="shared" ref="AD239:AD299" si="164">IF(ISERROR(SUM(W239/H239)),"-",SUM(W239/H239))</f>
        <v>-</v>
      </c>
      <c r="AF239" s="293"/>
    </row>
    <row r="240" spans="1:32" x14ac:dyDescent="0.25">
      <c r="A240" s="518"/>
      <c r="B240" s="521"/>
      <c r="C240" s="299" t="s">
        <v>1374</v>
      </c>
      <c r="D240" s="328" t="s">
        <v>1908</v>
      </c>
      <c r="F240" s="188"/>
      <c r="G240" s="260" t="str">
        <f t="shared" si="151"/>
        <v>-</v>
      </c>
      <c r="H240" s="188"/>
      <c r="I240" s="188"/>
      <c r="J240" s="188"/>
      <c r="K240" s="188"/>
      <c r="L240" s="188"/>
      <c r="M240" s="188"/>
      <c r="O240" s="298"/>
      <c r="P240" s="210">
        <f t="shared" si="152"/>
        <v>0</v>
      </c>
      <c r="R240" s="171">
        <f t="shared" si="153"/>
        <v>0</v>
      </c>
      <c r="S240" s="171">
        <f t="shared" si="154"/>
        <v>0</v>
      </c>
      <c r="T240" s="171">
        <f t="shared" si="155"/>
        <v>0</v>
      </c>
      <c r="U240" s="171">
        <f t="shared" si="156"/>
        <v>0</v>
      </c>
      <c r="V240" s="171">
        <f t="shared" si="157"/>
        <v>0</v>
      </c>
      <c r="W240" s="171">
        <f t="shared" si="158"/>
        <v>0</v>
      </c>
      <c r="Y240" s="172" t="str">
        <f t="shared" si="159"/>
        <v>-</v>
      </c>
      <c r="Z240" s="172" t="str">
        <f t="shared" si="160"/>
        <v>-</v>
      </c>
      <c r="AA240" s="172" t="str">
        <f t="shared" si="161"/>
        <v>-</v>
      </c>
      <c r="AB240" s="172" t="str">
        <f t="shared" si="162"/>
        <v>-</v>
      </c>
      <c r="AC240" s="172" t="str">
        <f t="shared" si="163"/>
        <v>-</v>
      </c>
      <c r="AD240" s="173" t="str">
        <f t="shared" si="164"/>
        <v>-</v>
      </c>
      <c r="AF240" s="293"/>
    </row>
    <row r="241" spans="1:32" x14ac:dyDescent="0.25">
      <c r="A241" s="518"/>
      <c r="B241" s="521"/>
      <c r="C241" s="299" t="s">
        <v>1375</v>
      </c>
      <c r="D241" s="328" t="s">
        <v>1907</v>
      </c>
      <c r="F241" s="188"/>
      <c r="G241" s="260" t="str">
        <f t="shared" si="151"/>
        <v>-</v>
      </c>
      <c r="H241" s="188"/>
      <c r="I241" s="188"/>
      <c r="J241" s="188"/>
      <c r="K241" s="188"/>
      <c r="L241" s="188"/>
      <c r="M241" s="188"/>
      <c r="O241" s="298"/>
      <c r="P241" s="210">
        <f t="shared" si="152"/>
        <v>0</v>
      </c>
      <c r="R241" s="171">
        <f t="shared" si="153"/>
        <v>0</v>
      </c>
      <c r="S241" s="171">
        <f t="shared" si="154"/>
        <v>0</v>
      </c>
      <c r="T241" s="171">
        <f t="shared" si="155"/>
        <v>0</v>
      </c>
      <c r="U241" s="171">
        <f t="shared" si="156"/>
        <v>0</v>
      </c>
      <c r="V241" s="171">
        <f t="shared" si="157"/>
        <v>0</v>
      </c>
      <c r="W241" s="171">
        <f t="shared" si="158"/>
        <v>0</v>
      </c>
      <c r="Y241" s="172" t="str">
        <f t="shared" si="159"/>
        <v>-</v>
      </c>
      <c r="Z241" s="172" t="str">
        <f t="shared" si="160"/>
        <v>-</v>
      </c>
      <c r="AA241" s="172" t="str">
        <f t="shared" si="161"/>
        <v>-</v>
      </c>
      <c r="AB241" s="172" t="str">
        <f t="shared" si="162"/>
        <v>-</v>
      </c>
      <c r="AC241" s="172" t="str">
        <f t="shared" si="163"/>
        <v>-</v>
      </c>
      <c r="AD241" s="173" t="str">
        <f t="shared" si="164"/>
        <v>-</v>
      </c>
      <c r="AF241" s="293"/>
    </row>
    <row r="242" spans="1:32" x14ac:dyDescent="0.25">
      <c r="A242" s="518"/>
      <c r="B242" s="521"/>
      <c r="C242" s="299" t="s">
        <v>1376</v>
      </c>
      <c r="D242" s="328" t="s">
        <v>1907</v>
      </c>
      <c r="F242" s="188"/>
      <c r="G242" s="260" t="str">
        <f t="shared" si="151"/>
        <v>-</v>
      </c>
      <c r="H242" s="188"/>
      <c r="I242" s="188"/>
      <c r="J242" s="188"/>
      <c r="K242" s="188"/>
      <c r="L242" s="188"/>
      <c r="M242" s="188"/>
      <c r="O242" s="298"/>
      <c r="P242" s="210">
        <f t="shared" si="152"/>
        <v>0</v>
      </c>
      <c r="R242" s="171">
        <f t="shared" si="153"/>
        <v>0</v>
      </c>
      <c r="S242" s="171">
        <f t="shared" si="154"/>
        <v>0</v>
      </c>
      <c r="T242" s="171">
        <f t="shared" si="155"/>
        <v>0</v>
      </c>
      <c r="U242" s="171">
        <f t="shared" si="156"/>
        <v>0</v>
      </c>
      <c r="V242" s="171">
        <f t="shared" si="157"/>
        <v>0</v>
      </c>
      <c r="W242" s="171">
        <f t="shared" si="158"/>
        <v>0</v>
      </c>
      <c r="Y242" s="172" t="str">
        <f t="shared" si="159"/>
        <v>-</v>
      </c>
      <c r="Z242" s="172" t="str">
        <f t="shared" si="160"/>
        <v>-</v>
      </c>
      <c r="AA242" s="172" t="str">
        <f t="shared" si="161"/>
        <v>-</v>
      </c>
      <c r="AB242" s="172" t="str">
        <f t="shared" si="162"/>
        <v>-</v>
      </c>
      <c r="AC242" s="172" t="str">
        <f t="shared" si="163"/>
        <v>-</v>
      </c>
      <c r="AD242" s="173" t="str">
        <f t="shared" si="164"/>
        <v>-</v>
      </c>
      <c r="AF242" s="293"/>
    </row>
    <row r="243" spans="1:32" x14ac:dyDescent="0.25">
      <c r="A243" s="518"/>
      <c r="B243" s="521"/>
      <c r="C243" s="299" t="s">
        <v>1392</v>
      </c>
      <c r="D243" s="328" t="s">
        <v>1907</v>
      </c>
      <c r="F243" s="188"/>
      <c r="G243" s="260" t="str">
        <f t="shared" si="151"/>
        <v>-</v>
      </c>
      <c r="H243" s="188"/>
      <c r="I243" s="188"/>
      <c r="J243" s="188"/>
      <c r="K243" s="188"/>
      <c r="L243" s="188"/>
      <c r="M243" s="188"/>
      <c r="O243" s="298"/>
      <c r="P243" s="210">
        <f t="shared" si="152"/>
        <v>0</v>
      </c>
      <c r="R243" s="171">
        <f t="shared" si="153"/>
        <v>0</v>
      </c>
      <c r="S243" s="171">
        <f t="shared" si="154"/>
        <v>0</v>
      </c>
      <c r="T243" s="171">
        <f t="shared" si="155"/>
        <v>0</v>
      </c>
      <c r="U243" s="171">
        <f t="shared" si="156"/>
        <v>0</v>
      </c>
      <c r="V243" s="171">
        <f t="shared" si="157"/>
        <v>0</v>
      </c>
      <c r="W243" s="171">
        <f t="shared" si="158"/>
        <v>0</v>
      </c>
      <c r="Y243" s="172" t="str">
        <f t="shared" si="159"/>
        <v>-</v>
      </c>
      <c r="Z243" s="172" t="str">
        <f t="shared" si="160"/>
        <v>-</v>
      </c>
      <c r="AA243" s="172" t="str">
        <f t="shared" si="161"/>
        <v>-</v>
      </c>
      <c r="AB243" s="172" t="str">
        <f t="shared" si="162"/>
        <v>-</v>
      </c>
      <c r="AC243" s="172" t="str">
        <f t="shared" si="163"/>
        <v>-</v>
      </c>
      <c r="AD243" s="173" t="str">
        <f t="shared" si="164"/>
        <v>-</v>
      </c>
      <c r="AF243" s="293"/>
    </row>
    <row r="244" spans="1:32" x14ac:dyDescent="0.25">
      <c r="A244" s="518"/>
      <c r="B244" s="521"/>
      <c r="C244" s="299" t="s">
        <v>1395</v>
      </c>
      <c r="D244" s="328" t="s">
        <v>1907</v>
      </c>
      <c r="F244" s="188"/>
      <c r="G244" s="260" t="str">
        <f t="shared" si="151"/>
        <v>-</v>
      </c>
      <c r="H244" s="188"/>
      <c r="I244" s="188"/>
      <c r="J244" s="188"/>
      <c r="K244" s="188"/>
      <c r="L244" s="188"/>
      <c r="M244" s="188"/>
      <c r="O244" s="298"/>
      <c r="P244" s="210">
        <f t="shared" si="152"/>
        <v>0</v>
      </c>
      <c r="R244" s="171">
        <f t="shared" si="153"/>
        <v>0</v>
      </c>
      <c r="S244" s="171">
        <f t="shared" si="154"/>
        <v>0</v>
      </c>
      <c r="T244" s="171">
        <f t="shared" si="155"/>
        <v>0</v>
      </c>
      <c r="U244" s="171">
        <f t="shared" si="156"/>
        <v>0</v>
      </c>
      <c r="V244" s="171">
        <f t="shared" si="157"/>
        <v>0</v>
      </c>
      <c r="W244" s="171">
        <f t="shared" si="158"/>
        <v>0</v>
      </c>
      <c r="Y244" s="172" t="str">
        <f t="shared" si="159"/>
        <v>-</v>
      </c>
      <c r="Z244" s="172" t="str">
        <f t="shared" si="160"/>
        <v>-</v>
      </c>
      <c r="AA244" s="172" t="str">
        <f t="shared" si="161"/>
        <v>-</v>
      </c>
      <c r="AB244" s="172" t="str">
        <f t="shared" si="162"/>
        <v>-</v>
      </c>
      <c r="AC244" s="172" t="str">
        <f t="shared" si="163"/>
        <v>-</v>
      </c>
      <c r="AD244" s="173" t="str">
        <f t="shared" si="164"/>
        <v>-</v>
      </c>
      <c r="AF244" s="293"/>
    </row>
    <row r="245" spans="1:32" x14ac:dyDescent="0.25">
      <c r="A245" s="518"/>
      <c r="B245" s="521"/>
      <c r="C245" s="299" t="s">
        <v>1396</v>
      </c>
      <c r="D245" s="328" t="s">
        <v>1908</v>
      </c>
      <c r="F245" s="188"/>
      <c r="G245" s="260" t="str">
        <f t="shared" si="151"/>
        <v>-</v>
      </c>
      <c r="H245" s="188"/>
      <c r="I245" s="188"/>
      <c r="J245" s="188"/>
      <c r="K245" s="188"/>
      <c r="L245" s="188"/>
      <c r="M245" s="188"/>
      <c r="O245" s="298"/>
      <c r="P245" s="210">
        <f t="shared" si="152"/>
        <v>0</v>
      </c>
      <c r="R245" s="171">
        <f t="shared" si="153"/>
        <v>0</v>
      </c>
      <c r="S245" s="171">
        <f t="shared" si="154"/>
        <v>0</v>
      </c>
      <c r="T245" s="171">
        <f t="shared" si="155"/>
        <v>0</v>
      </c>
      <c r="U245" s="171">
        <f t="shared" si="156"/>
        <v>0</v>
      </c>
      <c r="V245" s="171">
        <f t="shared" si="157"/>
        <v>0</v>
      </c>
      <c r="W245" s="171">
        <f t="shared" si="158"/>
        <v>0</v>
      </c>
      <c r="Y245" s="172" t="str">
        <f t="shared" si="159"/>
        <v>-</v>
      </c>
      <c r="Z245" s="172" t="str">
        <f t="shared" si="160"/>
        <v>-</v>
      </c>
      <c r="AA245" s="172" t="str">
        <f t="shared" si="161"/>
        <v>-</v>
      </c>
      <c r="AB245" s="172" t="str">
        <f t="shared" si="162"/>
        <v>-</v>
      </c>
      <c r="AC245" s="172" t="str">
        <f t="shared" si="163"/>
        <v>-</v>
      </c>
      <c r="AD245" s="173" t="str">
        <f t="shared" si="164"/>
        <v>-</v>
      </c>
      <c r="AF245" s="293"/>
    </row>
    <row r="246" spans="1:32" x14ac:dyDescent="0.25">
      <c r="A246" s="518"/>
      <c r="B246" s="522" t="s">
        <v>1365</v>
      </c>
      <c r="C246" s="301" t="s">
        <v>1393</v>
      </c>
      <c r="D246" s="329" t="s">
        <v>1909</v>
      </c>
      <c r="F246" s="188"/>
      <c r="G246" s="260" t="str">
        <f t="shared" si="151"/>
        <v>-</v>
      </c>
      <c r="H246" s="188"/>
      <c r="I246" s="188"/>
      <c r="J246" s="188"/>
      <c r="K246" s="188"/>
      <c r="L246" s="188"/>
      <c r="M246" s="188"/>
      <c r="O246" s="298"/>
      <c r="P246" s="210">
        <f t="shared" si="152"/>
        <v>0</v>
      </c>
      <c r="R246" s="171">
        <f t="shared" si="153"/>
        <v>0</v>
      </c>
      <c r="S246" s="171">
        <f t="shared" si="154"/>
        <v>0</v>
      </c>
      <c r="T246" s="171">
        <f t="shared" si="155"/>
        <v>0</v>
      </c>
      <c r="U246" s="171">
        <f t="shared" si="156"/>
        <v>0</v>
      </c>
      <c r="V246" s="171">
        <f t="shared" si="157"/>
        <v>0</v>
      </c>
      <c r="W246" s="171">
        <f t="shared" si="158"/>
        <v>0</v>
      </c>
      <c r="Y246" s="172" t="str">
        <f t="shared" si="159"/>
        <v>-</v>
      </c>
      <c r="Z246" s="172" t="str">
        <f t="shared" si="160"/>
        <v>-</v>
      </c>
      <c r="AA246" s="172" t="str">
        <f t="shared" si="161"/>
        <v>-</v>
      </c>
      <c r="AB246" s="172" t="str">
        <f t="shared" si="162"/>
        <v>-</v>
      </c>
      <c r="AC246" s="172" t="str">
        <f t="shared" si="163"/>
        <v>-</v>
      </c>
      <c r="AD246" s="173" t="str">
        <f t="shared" si="164"/>
        <v>-</v>
      </c>
      <c r="AF246" s="293"/>
    </row>
    <row r="247" spans="1:32" x14ac:dyDescent="0.25">
      <c r="A247" s="518"/>
      <c r="B247" s="522"/>
      <c r="C247" s="301" t="s">
        <v>1581</v>
      </c>
      <c r="D247" s="329" t="s">
        <v>1909</v>
      </c>
      <c r="F247" s="188"/>
      <c r="G247" s="260" t="str">
        <f t="shared" si="151"/>
        <v>-</v>
      </c>
      <c r="H247" s="188"/>
      <c r="I247" s="188"/>
      <c r="J247" s="188"/>
      <c r="K247" s="188"/>
      <c r="L247" s="188"/>
      <c r="M247" s="188"/>
      <c r="O247" s="298"/>
      <c r="P247" s="210">
        <f t="shared" si="152"/>
        <v>0</v>
      </c>
      <c r="R247" s="171">
        <f t="shared" si="153"/>
        <v>0</v>
      </c>
      <c r="S247" s="171">
        <f t="shared" si="154"/>
        <v>0</v>
      </c>
      <c r="T247" s="171">
        <f t="shared" si="155"/>
        <v>0</v>
      </c>
      <c r="U247" s="171">
        <f t="shared" si="156"/>
        <v>0</v>
      </c>
      <c r="V247" s="171">
        <f t="shared" si="157"/>
        <v>0</v>
      </c>
      <c r="W247" s="171">
        <f t="shared" si="158"/>
        <v>0</v>
      </c>
      <c r="Y247" s="172" t="str">
        <f t="shared" si="159"/>
        <v>-</v>
      </c>
      <c r="Z247" s="172" t="str">
        <f t="shared" si="160"/>
        <v>-</v>
      </c>
      <c r="AA247" s="172" t="str">
        <f t="shared" si="161"/>
        <v>-</v>
      </c>
      <c r="AB247" s="172" t="str">
        <f t="shared" si="162"/>
        <v>-</v>
      </c>
      <c r="AC247" s="172" t="str">
        <f t="shared" si="163"/>
        <v>-</v>
      </c>
      <c r="AD247" s="173" t="str">
        <f t="shared" si="164"/>
        <v>-</v>
      </c>
      <c r="AF247" s="293"/>
    </row>
    <row r="248" spans="1:32" x14ac:dyDescent="0.25">
      <c r="A248" s="518"/>
      <c r="B248" s="522"/>
      <c r="C248" s="301" t="s">
        <v>1377</v>
      </c>
      <c r="D248" s="329" t="s">
        <v>1910</v>
      </c>
      <c r="F248" s="188"/>
      <c r="G248" s="260" t="str">
        <f t="shared" si="151"/>
        <v>-</v>
      </c>
      <c r="H248" s="188"/>
      <c r="I248" s="188"/>
      <c r="J248" s="188"/>
      <c r="K248" s="188"/>
      <c r="L248" s="188"/>
      <c r="M248" s="188"/>
      <c r="O248" s="298"/>
      <c r="P248" s="210">
        <f t="shared" si="152"/>
        <v>0</v>
      </c>
      <c r="R248" s="171">
        <f t="shared" si="153"/>
        <v>0</v>
      </c>
      <c r="S248" s="171">
        <f t="shared" si="154"/>
        <v>0</v>
      </c>
      <c r="T248" s="171">
        <f t="shared" si="155"/>
        <v>0</v>
      </c>
      <c r="U248" s="171">
        <f t="shared" si="156"/>
        <v>0</v>
      </c>
      <c r="V248" s="171">
        <f t="shared" si="157"/>
        <v>0</v>
      </c>
      <c r="W248" s="171">
        <f t="shared" si="158"/>
        <v>0</v>
      </c>
      <c r="Y248" s="172" t="str">
        <f t="shared" si="159"/>
        <v>-</v>
      </c>
      <c r="Z248" s="172" t="str">
        <f t="shared" si="160"/>
        <v>-</v>
      </c>
      <c r="AA248" s="172" t="str">
        <f t="shared" si="161"/>
        <v>-</v>
      </c>
      <c r="AB248" s="172" t="str">
        <f t="shared" si="162"/>
        <v>-</v>
      </c>
      <c r="AC248" s="172" t="str">
        <f t="shared" si="163"/>
        <v>-</v>
      </c>
      <c r="AD248" s="173" t="str">
        <f t="shared" si="164"/>
        <v>-</v>
      </c>
      <c r="AF248" s="293"/>
    </row>
    <row r="249" spans="1:32" x14ac:dyDescent="0.25">
      <c r="A249" s="518"/>
      <c r="B249" s="522"/>
      <c r="C249" s="301" t="s">
        <v>1947</v>
      </c>
      <c r="D249" s="329" t="s">
        <v>1910</v>
      </c>
      <c r="F249" s="188"/>
      <c r="G249" s="260" t="str">
        <f t="shared" si="151"/>
        <v>-</v>
      </c>
      <c r="H249" s="188"/>
      <c r="I249" s="188"/>
      <c r="J249" s="188"/>
      <c r="K249" s="188"/>
      <c r="L249" s="188"/>
      <c r="M249" s="188"/>
      <c r="O249" s="298"/>
      <c r="P249" s="210">
        <f t="shared" si="152"/>
        <v>0</v>
      </c>
      <c r="R249" s="171">
        <f t="shared" si="153"/>
        <v>0</v>
      </c>
      <c r="S249" s="171">
        <f t="shared" si="154"/>
        <v>0</v>
      </c>
      <c r="T249" s="171">
        <f t="shared" si="155"/>
        <v>0</v>
      </c>
      <c r="U249" s="171">
        <f t="shared" si="156"/>
        <v>0</v>
      </c>
      <c r="V249" s="171">
        <f t="shared" si="157"/>
        <v>0</v>
      </c>
      <c r="W249" s="171">
        <f t="shared" si="158"/>
        <v>0</v>
      </c>
      <c r="Y249" s="172" t="str">
        <f t="shared" si="159"/>
        <v>-</v>
      </c>
      <c r="Z249" s="172" t="str">
        <f t="shared" si="160"/>
        <v>-</v>
      </c>
      <c r="AA249" s="172" t="str">
        <f t="shared" si="161"/>
        <v>-</v>
      </c>
      <c r="AB249" s="172" t="str">
        <f t="shared" si="162"/>
        <v>-</v>
      </c>
      <c r="AC249" s="172" t="str">
        <f t="shared" si="163"/>
        <v>-</v>
      </c>
      <c r="AD249" s="173" t="str">
        <f t="shared" si="164"/>
        <v>-</v>
      </c>
      <c r="AF249" s="293"/>
    </row>
    <row r="250" spans="1:32" x14ac:dyDescent="0.25">
      <c r="A250" s="518"/>
      <c r="B250" s="522"/>
      <c r="C250" s="301" t="s">
        <v>1378</v>
      </c>
      <c r="D250" s="329" t="s">
        <v>1909</v>
      </c>
      <c r="F250" s="188"/>
      <c r="G250" s="260" t="str">
        <f t="shared" si="151"/>
        <v>-</v>
      </c>
      <c r="H250" s="188"/>
      <c r="I250" s="188"/>
      <c r="J250" s="188"/>
      <c r="K250" s="188"/>
      <c r="L250" s="188"/>
      <c r="M250" s="188"/>
      <c r="O250" s="298"/>
      <c r="P250" s="210">
        <f t="shared" si="152"/>
        <v>0</v>
      </c>
      <c r="R250" s="171">
        <f t="shared" si="153"/>
        <v>0</v>
      </c>
      <c r="S250" s="171">
        <f t="shared" si="154"/>
        <v>0</v>
      </c>
      <c r="T250" s="171">
        <f t="shared" si="155"/>
        <v>0</v>
      </c>
      <c r="U250" s="171">
        <f t="shared" si="156"/>
        <v>0</v>
      </c>
      <c r="V250" s="171">
        <f t="shared" si="157"/>
        <v>0</v>
      </c>
      <c r="W250" s="171">
        <f t="shared" si="158"/>
        <v>0</v>
      </c>
      <c r="Y250" s="172" t="str">
        <f t="shared" si="159"/>
        <v>-</v>
      </c>
      <c r="Z250" s="172" t="str">
        <f t="shared" si="160"/>
        <v>-</v>
      </c>
      <c r="AA250" s="172" t="str">
        <f t="shared" si="161"/>
        <v>-</v>
      </c>
      <c r="AB250" s="172" t="str">
        <f t="shared" si="162"/>
        <v>-</v>
      </c>
      <c r="AC250" s="172" t="str">
        <f t="shared" si="163"/>
        <v>-</v>
      </c>
      <c r="AD250" s="173" t="str">
        <f t="shared" si="164"/>
        <v>-</v>
      </c>
      <c r="AF250" s="293"/>
    </row>
    <row r="251" spans="1:32" x14ac:dyDescent="0.25">
      <c r="A251" s="518"/>
      <c r="B251" s="522"/>
      <c r="C251" s="303" t="s">
        <v>1826</v>
      </c>
      <c r="D251" s="329" t="s">
        <v>1909</v>
      </c>
      <c r="F251" s="188"/>
      <c r="G251" s="260" t="str">
        <f t="shared" si="151"/>
        <v>-</v>
      </c>
      <c r="H251" s="188"/>
      <c r="I251" s="188"/>
      <c r="J251" s="188"/>
      <c r="K251" s="188"/>
      <c r="L251" s="188"/>
      <c r="M251" s="188"/>
      <c r="O251" s="298"/>
      <c r="P251" s="210">
        <f t="shared" si="152"/>
        <v>0</v>
      </c>
      <c r="R251" s="171">
        <f t="shared" si="153"/>
        <v>0</v>
      </c>
      <c r="S251" s="171">
        <f t="shared" si="154"/>
        <v>0</v>
      </c>
      <c r="T251" s="171">
        <f t="shared" si="155"/>
        <v>0</v>
      </c>
      <c r="U251" s="171">
        <f t="shared" si="156"/>
        <v>0</v>
      </c>
      <c r="V251" s="171">
        <f t="shared" si="157"/>
        <v>0</v>
      </c>
      <c r="W251" s="171">
        <f t="shared" si="158"/>
        <v>0</v>
      </c>
      <c r="Y251" s="172" t="str">
        <f t="shared" si="159"/>
        <v>-</v>
      </c>
      <c r="Z251" s="172" t="str">
        <f t="shared" si="160"/>
        <v>-</v>
      </c>
      <c r="AA251" s="172" t="str">
        <f t="shared" si="161"/>
        <v>-</v>
      </c>
      <c r="AB251" s="172" t="str">
        <f t="shared" si="162"/>
        <v>-</v>
      </c>
      <c r="AC251" s="172" t="str">
        <f t="shared" si="163"/>
        <v>-</v>
      </c>
      <c r="AD251" s="173" t="str">
        <f t="shared" si="164"/>
        <v>-</v>
      </c>
      <c r="AF251" s="293"/>
    </row>
    <row r="252" spans="1:32" x14ac:dyDescent="0.25">
      <c r="A252" s="518"/>
      <c r="B252" s="522"/>
      <c r="C252" s="301" t="s">
        <v>1948</v>
      </c>
      <c r="D252" s="329" t="s">
        <v>1911</v>
      </c>
      <c r="F252" s="188"/>
      <c r="G252" s="260" t="str">
        <f t="shared" si="151"/>
        <v>-</v>
      </c>
      <c r="H252" s="188"/>
      <c r="I252" s="188"/>
      <c r="J252" s="188"/>
      <c r="K252" s="188"/>
      <c r="L252" s="188"/>
      <c r="M252" s="188"/>
      <c r="O252" s="298"/>
      <c r="P252" s="210">
        <f t="shared" si="152"/>
        <v>0</v>
      </c>
      <c r="R252" s="171">
        <f t="shared" si="153"/>
        <v>0</v>
      </c>
      <c r="S252" s="171">
        <f t="shared" si="154"/>
        <v>0</v>
      </c>
      <c r="T252" s="171">
        <f t="shared" si="155"/>
        <v>0</v>
      </c>
      <c r="U252" s="171">
        <f t="shared" si="156"/>
        <v>0</v>
      </c>
      <c r="V252" s="171">
        <f t="shared" si="157"/>
        <v>0</v>
      </c>
      <c r="W252" s="171">
        <f t="shared" si="158"/>
        <v>0</v>
      </c>
      <c r="Y252" s="172" t="str">
        <f t="shared" si="159"/>
        <v>-</v>
      </c>
      <c r="Z252" s="172" t="str">
        <f t="shared" si="160"/>
        <v>-</v>
      </c>
      <c r="AA252" s="172" t="str">
        <f t="shared" si="161"/>
        <v>-</v>
      </c>
      <c r="AB252" s="172" t="str">
        <f t="shared" si="162"/>
        <v>-</v>
      </c>
      <c r="AC252" s="172" t="str">
        <f t="shared" si="163"/>
        <v>-</v>
      </c>
      <c r="AD252" s="173" t="str">
        <f t="shared" si="164"/>
        <v>-</v>
      </c>
      <c r="AF252" s="293"/>
    </row>
    <row r="253" spans="1:32" x14ac:dyDescent="0.25">
      <c r="A253" s="518"/>
      <c r="B253" s="522"/>
      <c r="C253" s="301" t="s">
        <v>1379</v>
      </c>
      <c r="D253" s="329" t="s">
        <v>1910</v>
      </c>
      <c r="F253" s="188"/>
      <c r="G253" s="260" t="str">
        <f t="shared" si="151"/>
        <v>-</v>
      </c>
      <c r="H253" s="188"/>
      <c r="I253" s="188"/>
      <c r="J253" s="188"/>
      <c r="K253" s="188"/>
      <c r="L253" s="188"/>
      <c r="M253" s="188"/>
      <c r="O253" s="298"/>
      <c r="P253" s="210">
        <f t="shared" si="152"/>
        <v>0</v>
      </c>
      <c r="R253" s="171">
        <f t="shared" si="153"/>
        <v>0</v>
      </c>
      <c r="S253" s="171">
        <f t="shared" si="154"/>
        <v>0</v>
      </c>
      <c r="T253" s="171">
        <f t="shared" si="155"/>
        <v>0</v>
      </c>
      <c r="U253" s="171">
        <f t="shared" si="156"/>
        <v>0</v>
      </c>
      <c r="V253" s="171">
        <f t="shared" si="157"/>
        <v>0</v>
      </c>
      <c r="W253" s="171">
        <f t="shared" si="158"/>
        <v>0</v>
      </c>
      <c r="Y253" s="172" t="str">
        <f t="shared" si="159"/>
        <v>-</v>
      </c>
      <c r="Z253" s="172" t="str">
        <f t="shared" si="160"/>
        <v>-</v>
      </c>
      <c r="AA253" s="172" t="str">
        <f t="shared" si="161"/>
        <v>-</v>
      </c>
      <c r="AB253" s="172" t="str">
        <f t="shared" si="162"/>
        <v>-</v>
      </c>
      <c r="AC253" s="172" t="str">
        <f t="shared" si="163"/>
        <v>-</v>
      </c>
      <c r="AD253" s="173" t="str">
        <f t="shared" si="164"/>
        <v>-</v>
      </c>
      <c r="AF253" s="293"/>
    </row>
    <row r="254" spans="1:32" x14ac:dyDescent="0.25">
      <c r="A254" s="518"/>
      <c r="B254" s="522"/>
      <c r="C254" s="301" t="s">
        <v>1380</v>
      </c>
      <c r="D254" s="329" t="s">
        <v>1910</v>
      </c>
      <c r="F254" s="188"/>
      <c r="G254" s="260" t="str">
        <f t="shared" si="151"/>
        <v>-</v>
      </c>
      <c r="H254" s="188"/>
      <c r="I254" s="188"/>
      <c r="J254" s="188"/>
      <c r="K254" s="188"/>
      <c r="L254" s="188"/>
      <c r="M254" s="188"/>
      <c r="O254" s="298"/>
      <c r="P254" s="210">
        <f t="shared" si="152"/>
        <v>0</v>
      </c>
      <c r="R254" s="171">
        <f t="shared" si="153"/>
        <v>0</v>
      </c>
      <c r="S254" s="171">
        <f t="shared" si="154"/>
        <v>0</v>
      </c>
      <c r="T254" s="171">
        <f t="shared" si="155"/>
        <v>0</v>
      </c>
      <c r="U254" s="171">
        <f t="shared" si="156"/>
        <v>0</v>
      </c>
      <c r="V254" s="171">
        <f t="shared" si="157"/>
        <v>0</v>
      </c>
      <c r="W254" s="171">
        <f t="shared" si="158"/>
        <v>0</v>
      </c>
      <c r="Y254" s="172" t="str">
        <f t="shared" si="159"/>
        <v>-</v>
      </c>
      <c r="Z254" s="172" t="str">
        <f t="shared" si="160"/>
        <v>-</v>
      </c>
      <c r="AA254" s="172" t="str">
        <f t="shared" si="161"/>
        <v>-</v>
      </c>
      <c r="AB254" s="172" t="str">
        <f t="shared" si="162"/>
        <v>-</v>
      </c>
      <c r="AC254" s="172" t="str">
        <f t="shared" si="163"/>
        <v>-</v>
      </c>
      <c r="AD254" s="173" t="str">
        <f t="shared" si="164"/>
        <v>-</v>
      </c>
      <c r="AF254" s="293"/>
    </row>
    <row r="255" spans="1:32" x14ac:dyDescent="0.25">
      <c r="A255" s="518"/>
      <c r="B255" s="522"/>
      <c r="C255" s="301" t="s">
        <v>1381</v>
      </c>
      <c r="D255" s="329" t="s">
        <v>1909</v>
      </c>
      <c r="F255" s="188"/>
      <c r="G255" s="260" t="str">
        <f t="shared" si="151"/>
        <v>-</v>
      </c>
      <c r="H255" s="188"/>
      <c r="I255" s="188"/>
      <c r="J255" s="188"/>
      <c r="K255" s="188"/>
      <c r="L255" s="188"/>
      <c r="M255" s="188"/>
      <c r="O255" s="298"/>
      <c r="P255" s="210">
        <f t="shared" si="152"/>
        <v>0</v>
      </c>
      <c r="R255" s="171">
        <f t="shared" si="153"/>
        <v>0</v>
      </c>
      <c r="S255" s="171">
        <f t="shared" si="154"/>
        <v>0</v>
      </c>
      <c r="T255" s="171">
        <f t="shared" si="155"/>
        <v>0</v>
      </c>
      <c r="U255" s="171">
        <f t="shared" si="156"/>
        <v>0</v>
      </c>
      <c r="V255" s="171">
        <f t="shared" si="157"/>
        <v>0</v>
      </c>
      <c r="W255" s="171">
        <f t="shared" si="158"/>
        <v>0</v>
      </c>
      <c r="Y255" s="172" t="str">
        <f t="shared" si="159"/>
        <v>-</v>
      </c>
      <c r="Z255" s="172" t="str">
        <f t="shared" si="160"/>
        <v>-</v>
      </c>
      <c r="AA255" s="172" t="str">
        <f t="shared" si="161"/>
        <v>-</v>
      </c>
      <c r="AB255" s="172" t="str">
        <f t="shared" si="162"/>
        <v>-</v>
      </c>
      <c r="AC255" s="172" t="str">
        <f t="shared" si="163"/>
        <v>-</v>
      </c>
      <c r="AD255" s="173" t="str">
        <f t="shared" si="164"/>
        <v>-</v>
      </c>
      <c r="AF255" s="293"/>
    </row>
    <row r="256" spans="1:32" x14ac:dyDescent="0.25">
      <c r="A256" s="518"/>
      <c r="B256" s="522"/>
      <c r="C256" s="304" t="s">
        <v>1949</v>
      </c>
      <c r="D256" s="329" t="s">
        <v>1912</v>
      </c>
      <c r="F256" s="188"/>
      <c r="G256" s="260" t="str">
        <f t="shared" si="151"/>
        <v>-</v>
      </c>
      <c r="H256" s="188"/>
      <c r="I256" s="188"/>
      <c r="J256" s="188"/>
      <c r="K256" s="188"/>
      <c r="L256" s="188"/>
      <c r="M256" s="188"/>
      <c r="O256" s="298"/>
      <c r="P256" s="210">
        <f t="shared" si="152"/>
        <v>0</v>
      </c>
      <c r="R256" s="171">
        <f t="shared" si="153"/>
        <v>0</v>
      </c>
      <c r="S256" s="171">
        <f t="shared" si="154"/>
        <v>0</v>
      </c>
      <c r="T256" s="171">
        <f t="shared" si="155"/>
        <v>0</v>
      </c>
      <c r="U256" s="171">
        <f t="shared" si="156"/>
        <v>0</v>
      </c>
      <c r="V256" s="171">
        <f t="shared" si="157"/>
        <v>0</v>
      </c>
      <c r="W256" s="171">
        <f t="shared" si="158"/>
        <v>0</v>
      </c>
      <c r="Y256" s="172" t="str">
        <f t="shared" si="159"/>
        <v>-</v>
      </c>
      <c r="Z256" s="172" t="str">
        <f t="shared" si="160"/>
        <v>-</v>
      </c>
      <c r="AA256" s="172" t="str">
        <f t="shared" si="161"/>
        <v>-</v>
      </c>
      <c r="AB256" s="172" t="str">
        <f t="shared" si="162"/>
        <v>-</v>
      </c>
      <c r="AC256" s="172" t="str">
        <f t="shared" si="163"/>
        <v>-</v>
      </c>
      <c r="AD256" s="173" t="str">
        <f t="shared" si="164"/>
        <v>-</v>
      </c>
      <c r="AF256" s="293"/>
    </row>
    <row r="257" spans="1:32" x14ac:dyDescent="0.25">
      <c r="A257" s="518"/>
      <c r="B257" s="522"/>
      <c r="C257" s="301" t="s">
        <v>1582</v>
      </c>
      <c r="D257" s="329" t="s">
        <v>1910</v>
      </c>
      <c r="F257" s="188"/>
      <c r="G257" s="260" t="str">
        <f t="shared" si="151"/>
        <v>-</v>
      </c>
      <c r="H257" s="188"/>
      <c r="I257" s="188"/>
      <c r="J257" s="188"/>
      <c r="K257" s="188"/>
      <c r="L257" s="188"/>
      <c r="M257" s="188"/>
      <c r="O257" s="298"/>
      <c r="P257" s="210">
        <f t="shared" si="152"/>
        <v>0</v>
      </c>
      <c r="R257" s="171">
        <f t="shared" si="153"/>
        <v>0</v>
      </c>
      <c r="S257" s="171">
        <f t="shared" si="154"/>
        <v>0</v>
      </c>
      <c r="T257" s="171">
        <f t="shared" si="155"/>
        <v>0</v>
      </c>
      <c r="U257" s="171">
        <f t="shared" si="156"/>
        <v>0</v>
      </c>
      <c r="V257" s="171">
        <f t="shared" si="157"/>
        <v>0</v>
      </c>
      <c r="W257" s="171">
        <f t="shared" si="158"/>
        <v>0</v>
      </c>
      <c r="Y257" s="172" t="str">
        <f t="shared" si="159"/>
        <v>-</v>
      </c>
      <c r="Z257" s="172" t="str">
        <f t="shared" si="160"/>
        <v>-</v>
      </c>
      <c r="AA257" s="172" t="str">
        <f t="shared" si="161"/>
        <v>-</v>
      </c>
      <c r="AB257" s="172" t="str">
        <f t="shared" si="162"/>
        <v>-</v>
      </c>
      <c r="AC257" s="172" t="str">
        <f t="shared" si="163"/>
        <v>-</v>
      </c>
      <c r="AD257" s="173" t="str">
        <f t="shared" si="164"/>
        <v>-</v>
      </c>
      <c r="AF257" s="293"/>
    </row>
    <row r="258" spans="1:32" x14ac:dyDescent="0.25">
      <c r="A258" s="518"/>
      <c r="B258" s="522"/>
      <c r="C258" s="301" t="s">
        <v>1583</v>
      </c>
      <c r="D258" s="329" t="s">
        <v>1910</v>
      </c>
      <c r="F258" s="188"/>
      <c r="G258" s="260" t="str">
        <f t="shared" si="151"/>
        <v>-</v>
      </c>
      <c r="H258" s="188"/>
      <c r="I258" s="188"/>
      <c r="J258" s="188"/>
      <c r="K258" s="188"/>
      <c r="L258" s="188"/>
      <c r="M258" s="188"/>
      <c r="O258" s="298"/>
      <c r="P258" s="210">
        <f t="shared" si="152"/>
        <v>0</v>
      </c>
      <c r="R258" s="171">
        <f t="shared" si="153"/>
        <v>0</v>
      </c>
      <c r="S258" s="171">
        <f t="shared" si="154"/>
        <v>0</v>
      </c>
      <c r="T258" s="171">
        <f t="shared" si="155"/>
        <v>0</v>
      </c>
      <c r="U258" s="171">
        <f t="shared" si="156"/>
        <v>0</v>
      </c>
      <c r="V258" s="171">
        <f t="shared" si="157"/>
        <v>0</v>
      </c>
      <c r="W258" s="171">
        <f t="shared" si="158"/>
        <v>0</v>
      </c>
      <c r="Y258" s="172" t="str">
        <f t="shared" si="159"/>
        <v>-</v>
      </c>
      <c r="Z258" s="172" t="str">
        <f t="shared" si="160"/>
        <v>-</v>
      </c>
      <c r="AA258" s="172" t="str">
        <f t="shared" si="161"/>
        <v>-</v>
      </c>
      <c r="AB258" s="172" t="str">
        <f t="shared" si="162"/>
        <v>-</v>
      </c>
      <c r="AC258" s="172" t="str">
        <f t="shared" si="163"/>
        <v>-</v>
      </c>
      <c r="AD258" s="173" t="str">
        <f t="shared" si="164"/>
        <v>-</v>
      </c>
      <c r="AF258" s="293"/>
    </row>
    <row r="259" spans="1:32" x14ac:dyDescent="0.25">
      <c r="A259" s="518"/>
      <c r="B259" s="522"/>
      <c r="C259" s="301" t="s">
        <v>1382</v>
      </c>
      <c r="D259" s="329" t="s">
        <v>1909</v>
      </c>
      <c r="F259" s="188"/>
      <c r="G259" s="260" t="str">
        <f t="shared" si="151"/>
        <v>-</v>
      </c>
      <c r="H259" s="188"/>
      <c r="I259" s="188"/>
      <c r="J259" s="188"/>
      <c r="K259" s="188"/>
      <c r="L259" s="188"/>
      <c r="M259" s="188"/>
      <c r="O259" s="298"/>
      <c r="P259" s="210">
        <f t="shared" si="152"/>
        <v>0</v>
      </c>
      <c r="R259" s="171">
        <f t="shared" si="153"/>
        <v>0</v>
      </c>
      <c r="S259" s="171">
        <f t="shared" si="154"/>
        <v>0</v>
      </c>
      <c r="T259" s="171">
        <f t="shared" si="155"/>
        <v>0</v>
      </c>
      <c r="U259" s="171">
        <f t="shared" si="156"/>
        <v>0</v>
      </c>
      <c r="V259" s="171">
        <f t="shared" si="157"/>
        <v>0</v>
      </c>
      <c r="W259" s="171">
        <f t="shared" si="158"/>
        <v>0</v>
      </c>
      <c r="Y259" s="172" t="str">
        <f t="shared" si="159"/>
        <v>-</v>
      </c>
      <c r="Z259" s="172" t="str">
        <f t="shared" si="160"/>
        <v>-</v>
      </c>
      <c r="AA259" s="172" t="str">
        <f t="shared" si="161"/>
        <v>-</v>
      </c>
      <c r="AB259" s="172" t="str">
        <f t="shared" si="162"/>
        <v>-</v>
      </c>
      <c r="AC259" s="172" t="str">
        <f t="shared" si="163"/>
        <v>-</v>
      </c>
      <c r="AD259" s="173" t="str">
        <f t="shared" si="164"/>
        <v>-</v>
      </c>
      <c r="AF259" s="293"/>
    </row>
    <row r="260" spans="1:32" x14ac:dyDescent="0.25">
      <c r="A260" s="518"/>
      <c r="B260" s="522"/>
      <c r="C260" s="301" t="s">
        <v>1584</v>
      </c>
      <c r="D260" s="329" t="s">
        <v>1909</v>
      </c>
      <c r="F260" s="188"/>
      <c r="G260" s="260" t="str">
        <f t="shared" si="151"/>
        <v>-</v>
      </c>
      <c r="H260" s="188"/>
      <c r="I260" s="188"/>
      <c r="J260" s="188"/>
      <c r="K260" s="188"/>
      <c r="L260" s="188"/>
      <c r="M260" s="188"/>
      <c r="O260" s="298"/>
      <c r="P260" s="210">
        <f t="shared" si="152"/>
        <v>0</v>
      </c>
      <c r="R260" s="171">
        <f t="shared" si="153"/>
        <v>0</v>
      </c>
      <c r="S260" s="171">
        <f t="shared" si="154"/>
        <v>0</v>
      </c>
      <c r="T260" s="171">
        <f t="shared" si="155"/>
        <v>0</v>
      </c>
      <c r="U260" s="171">
        <f t="shared" si="156"/>
        <v>0</v>
      </c>
      <c r="V260" s="171">
        <f t="shared" si="157"/>
        <v>0</v>
      </c>
      <c r="W260" s="171">
        <f t="shared" si="158"/>
        <v>0</v>
      </c>
      <c r="Y260" s="172" t="str">
        <f t="shared" si="159"/>
        <v>-</v>
      </c>
      <c r="Z260" s="172" t="str">
        <f t="shared" si="160"/>
        <v>-</v>
      </c>
      <c r="AA260" s="172" t="str">
        <f t="shared" si="161"/>
        <v>-</v>
      </c>
      <c r="AB260" s="172" t="str">
        <f t="shared" si="162"/>
        <v>-</v>
      </c>
      <c r="AC260" s="172" t="str">
        <f t="shared" si="163"/>
        <v>-</v>
      </c>
      <c r="AD260" s="173" t="str">
        <f t="shared" si="164"/>
        <v>-</v>
      </c>
      <c r="AF260" s="293"/>
    </row>
    <row r="261" spans="1:32" x14ac:dyDescent="0.25">
      <c r="A261" s="518"/>
      <c r="B261" s="522"/>
      <c r="C261" s="301" t="s">
        <v>1950</v>
      </c>
      <c r="D261" s="302" t="s">
        <v>1912</v>
      </c>
      <c r="F261" s="188"/>
      <c r="G261" s="260" t="str">
        <f t="shared" si="151"/>
        <v>-</v>
      </c>
      <c r="H261" s="188"/>
      <c r="I261" s="188"/>
      <c r="J261" s="188"/>
      <c r="K261" s="188"/>
      <c r="L261" s="188"/>
      <c r="M261" s="188"/>
      <c r="O261" s="298"/>
      <c r="P261" s="210">
        <f t="shared" si="152"/>
        <v>0</v>
      </c>
      <c r="R261" s="171">
        <f t="shared" si="153"/>
        <v>0</v>
      </c>
      <c r="S261" s="171">
        <f t="shared" si="154"/>
        <v>0</v>
      </c>
      <c r="T261" s="171">
        <f t="shared" si="155"/>
        <v>0</v>
      </c>
      <c r="U261" s="171">
        <f t="shared" si="156"/>
        <v>0</v>
      </c>
      <c r="V261" s="171">
        <f t="shared" si="157"/>
        <v>0</v>
      </c>
      <c r="W261" s="171">
        <f t="shared" si="158"/>
        <v>0</v>
      </c>
      <c r="Y261" s="172" t="str">
        <f t="shared" si="159"/>
        <v>-</v>
      </c>
      <c r="Z261" s="172" t="str">
        <f t="shared" si="160"/>
        <v>-</v>
      </c>
      <c r="AA261" s="172" t="str">
        <f t="shared" si="161"/>
        <v>-</v>
      </c>
      <c r="AB261" s="172" t="str">
        <f t="shared" si="162"/>
        <v>-</v>
      </c>
      <c r="AC261" s="172" t="str">
        <f t="shared" si="163"/>
        <v>-</v>
      </c>
      <c r="AD261" s="173" t="str">
        <f t="shared" si="164"/>
        <v>-</v>
      </c>
      <c r="AF261" s="293"/>
    </row>
    <row r="262" spans="1:32" x14ac:dyDescent="0.25">
      <c r="A262" s="518"/>
      <c r="B262" s="522"/>
      <c r="C262" s="301" t="s">
        <v>1804</v>
      </c>
      <c r="D262" s="302" t="s">
        <v>1910</v>
      </c>
      <c r="F262" s="188"/>
      <c r="G262" s="260" t="str">
        <f t="shared" si="151"/>
        <v>-</v>
      </c>
      <c r="H262" s="188"/>
      <c r="I262" s="188"/>
      <c r="J262" s="188"/>
      <c r="K262" s="188"/>
      <c r="L262" s="188"/>
      <c r="M262" s="188"/>
      <c r="O262" s="298"/>
      <c r="P262" s="210">
        <f t="shared" si="152"/>
        <v>0</v>
      </c>
      <c r="R262" s="171">
        <f t="shared" si="153"/>
        <v>0</v>
      </c>
      <c r="S262" s="171">
        <f t="shared" si="154"/>
        <v>0</v>
      </c>
      <c r="T262" s="171">
        <f t="shared" si="155"/>
        <v>0</v>
      </c>
      <c r="U262" s="171">
        <f t="shared" si="156"/>
        <v>0</v>
      </c>
      <c r="V262" s="171">
        <f t="shared" si="157"/>
        <v>0</v>
      </c>
      <c r="W262" s="171">
        <f t="shared" si="158"/>
        <v>0</v>
      </c>
      <c r="Y262" s="172" t="str">
        <f t="shared" si="159"/>
        <v>-</v>
      </c>
      <c r="Z262" s="172" t="str">
        <f t="shared" si="160"/>
        <v>-</v>
      </c>
      <c r="AA262" s="172" t="str">
        <f t="shared" si="161"/>
        <v>-</v>
      </c>
      <c r="AB262" s="172" t="str">
        <f t="shared" si="162"/>
        <v>-</v>
      </c>
      <c r="AC262" s="172" t="str">
        <f t="shared" si="163"/>
        <v>-</v>
      </c>
      <c r="AD262" s="173" t="str">
        <f t="shared" si="164"/>
        <v>-</v>
      </c>
      <c r="AF262" s="293"/>
    </row>
    <row r="263" spans="1:32" x14ac:dyDescent="0.25">
      <c r="A263" s="518"/>
      <c r="B263" s="522"/>
      <c r="C263" s="301" t="s">
        <v>1805</v>
      </c>
      <c r="D263" s="302" t="s">
        <v>1909</v>
      </c>
      <c r="F263" s="188"/>
      <c r="G263" s="260" t="str">
        <f t="shared" si="151"/>
        <v>-</v>
      </c>
      <c r="H263" s="188"/>
      <c r="I263" s="188"/>
      <c r="J263" s="188"/>
      <c r="K263" s="188"/>
      <c r="L263" s="188"/>
      <c r="M263" s="188"/>
      <c r="O263" s="298"/>
      <c r="P263" s="210">
        <f t="shared" si="152"/>
        <v>0</v>
      </c>
      <c r="R263" s="171">
        <f t="shared" si="153"/>
        <v>0</v>
      </c>
      <c r="S263" s="171">
        <f t="shared" si="154"/>
        <v>0</v>
      </c>
      <c r="T263" s="171">
        <f t="shared" si="155"/>
        <v>0</v>
      </c>
      <c r="U263" s="171">
        <f t="shared" si="156"/>
        <v>0</v>
      </c>
      <c r="V263" s="171">
        <f t="shared" si="157"/>
        <v>0</v>
      </c>
      <c r="W263" s="171">
        <f t="shared" si="158"/>
        <v>0</v>
      </c>
      <c r="Y263" s="172" t="str">
        <f t="shared" si="159"/>
        <v>-</v>
      </c>
      <c r="Z263" s="172" t="str">
        <f t="shared" si="160"/>
        <v>-</v>
      </c>
      <c r="AA263" s="172" t="str">
        <f t="shared" si="161"/>
        <v>-</v>
      </c>
      <c r="AB263" s="172" t="str">
        <f t="shared" si="162"/>
        <v>-</v>
      </c>
      <c r="AC263" s="172" t="str">
        <f t="shared" si="163"/>
        <v>-</v>
      </c>
      <c r="AD263" s="173" t="str">
        <f t="shared" si="164"/>
        <v>-</v>
      </c>
      <c r="AF263" s="293"/>
    </row>
    <row r="264" spans="1:32" x14ac:dyDescent="0.25">
      <c r="A264" s="518"/>
      <c r="B264" s="522"/>
      <c r="C264" s="301" t="s">
        <v>1806</v>
      </c>
      <c r="D264" s="302" t="s">
        <v>1912</v>
      </c>
      <c r="F264" s="188"/>
      <c r="G264" s="260" t="str">
        <f t="shared" si="151"/>
        <v>-</v>
      </c>
      <c r="H264" s="188"/>
      <c r="I264" s="188"/>
      <c r="J264" s="188"/>
      <c r="K264" s="188"/>
      <c r="L264" s="188"/>
      <c r="M264" s="188"/>
      <c r="O264" s="298"/>
      <c r="P264" s="210">
        <f t="shared" si="152"/>
        <v>0</v>
      </c>
      <c r="R264" s="171">
        <f t="shared" si="153"/>
        <v>0</v>
      </c>
      <c r="S264" s="171">
        <f t="shared" si="154"/>
        <v>0</v>
      </c>
      <c r="T264" s="171">
        <f t="shared" si="155"/>
        <v>0</v>
      </c>
      <c r="U264" s="171">
        <f t="shared" si="156"/>
        <v>0</v>
      </c>
      <c r="V264" s="171">
        <f t="shared" si="157"/>
        <v>0</v>
      </c>
      <c r="W264" s="171">
        <f t="shared" si="158"/>
        <v>0</v>
      </c>
      <c r="Y264" s="172" t="str">
        <f t="shared" si="159"/>
        <v>-</v>
      </c>
      <c r="Z264" s="172" t="str">
        <f t="shared" si="160"/>
        <v>-</v>
      </c>
      <c r="AA264" s="172" t="str">
        <f t="shared" si="161"/>
        <v>-</v>
      </c>
      <c r="AB264" s="172" t="str">
        <f t="shared" si="162"/>
        <v>-</v>
      </c>
      <c r="AC264" s="172" t="str">
        <f t="shared" si="163"/>
        <v>-</v>
      </c>
      <c r="AD264" s="173" t="str">
        <f t="shared" si="164"/>
        <v>-</v>
      </c>
      <c r="AF264" s="293"/>
    </row>
    <row r="265" spans="1:32" x14ac:dyDescent="0.25">
      <c r="A265" s="518"/>
      <c r="B265" s="522"/>
      <c r="C265" s="301" t="s">
        <v>1397</v>
      </c>
      <c r="D265" s="302"/>
      <c r="F265" s="188"/>
      <c r="G265" s="260" t="str">
        <f t="shared" si="151"/>
        <v>-</v>
      </c>
      <c r="H265" s="188"/>
      <c r="I265" s="188"/>
      <c r="J265" s="188"/>
      <c r="K265" s="188"/>
      <c r="L265" s="188"/>
      <c r="M265" s="188"/>
      <c r="O265" s="298"/>
      <c r="P265" s="210">
        <f t="shared" si="152"/>
        <v>0</v>
      </c>
      <c r="R265" s="171">
        <f t="shared" si="153"/>
        <v>0</v>
      </c>
      <c r="S265" s="171">
        <f t="shared" si="154"/>
        <v>0</v>
      </c>
      <c r="T265" s="171">
        <f t="shared" si="155"/>
        <v>0</v>
      </c>
      <c r="U265" s="171">
        <f t="shared" si="156"/>
        <v>0</v>
      </c>
      <c r="V265" s="171">
        <f t="shared" si="157"/>
        <v>0</v>
      </c>
      <c r="W265" s="171">
        <f t="shared" si="158"/>
        <v>0</v>
      </c>
      <c r="Y265" s="172" t="str">
        <f t="shared" si="159"/>
        <v>-</v>
      </c>
      <c r="Z265" s="172" t="str">
        <f t="shared" si="160"/>
        <v>-</v>
      </c>
      <c r="AA265" s="172" t="str">
        <f t="shared" si="161"/>
        <v>-</v>
      </c>
      <c r="AB265" s="172" t="str">
        <f t="shared" si="162"/>
        <v>-</v>
      </c>
      <c r="AC265" s="172" t="str">
        <f t="shared" si="163"/>
        <v>-</v>
      </c>
      <c r="AD265" s="173" t="str">
        <f t="shared" si="164"/>
        <v>-</v>
      </c>
      <c r="AF265" s="293"/>
    </row>
    <row r="266" spans="1:32" x14ac:dyDescent="0.25">
      <c r="A266" s="518"/>
      <c r="B266" s="523" t="s">
        <v>13</v>
      </c>
      <c r="C266" s="305" t="s">
        <v>1951</v>
      </c>
      <c r="D266" s="207" t="s">
        <v>1913</v>
      </c>
      <c r="F266" s="188"/>
      <c r="G266" s="260" t="str">
        <f t="shared" si="151"/>
        <v>-</v>
      </c>
      <c r="H266" s="188"/>
      <c r="I266" s="188"/>
      <c r="J266" s="188"/>
      <c r="K266" s="188"/>
      <c r="L266" s="188"/>
      <c r="M266" s="188"/>
      <c r="O266" s="298"/>
      <c r="P266" s="210">
        <f t="shared" si="152"/>
        <v>0</v>
      </c>
      <c r="R266" s="171">
        <f t="shared" si="153"/>
        <v>0</v>
      </c>
      <c r="S266" s="171">
        <f t="shared" si="154"/>
        <v>0</v>
      </c>
      <c r="T266" s="171">
        <f t="shared" si="155"/>
        <v>0</v>
      </c>
      <c r="U266" s="171">
        <f t="shared" si="156"/>
        <v>0</v>
      </c>
      <c r="V266" s="171">
        <f t="shared" si="157"/>
        <v>0</v>
      </c>
      <c r="W266" s="171">
        <f t="shared" si="158"/>
        <v>0</v>
      </c>
      <c r="Y266" s="172" t="str">
        <f t="shared" si="159"/>
        <v>-</v>
      </c>
      <c r="Z266" s="172" t="str">
        <f t="shared" si="160"/>
        <v>-</v>
      </c>
      <c r="AA266" s="172" t="str">
        <f t="shared" si="161"/>
        <v>-</v>
      </c>
      <c r="AB266" s="172" t="str">
        <f t="shared" si="162"/>
        <v>-</v>
      </c>
      <c r="AC266" s="172" t="str">
        <f t="shared" si="163"/>
        <v>-</v>
      </c>
      <c r="AD266" s="173" t="str">
        <f t="shared" si="164"/>
        <v>-</v>
      </c>
      <c r="AF266" s="293"/>
    </row>
    <row r="267" spans="1:32" x14ac:dyDescent="0.25">
      <c r="A267" s="518"/>
      <c r="B267" s="523"/>
      <c r="C267" s="305" t="s">
        <v>1580</v>
      </c>
      <c r="D267" s="207" t="s">
        <v>1914</v>
      </c>
      <c r="F267" s="188"/>
      <c r="G267" s="260" t="str">
        <f t="shared" si="151"/>
        <v>-</v>
      </c>
      <c r="H267" s="188"/>
      <c r="I267" s="188"/>
      <c r="J267" s="188"/>
      <c r="K267" s="188"/>
      <c r="L267" s="188"/>
      <c r="M267" s="188"/>
      <c r="O267" s="298"/>
      <c r="P267" s="210">
        <f t="shared" si="152"/>
        <v>0</v>
      </c>
      <c r="R267" s="171">
        <f t="shared" si="153"/>
        <v>0</v>
      </c>
      <c r="S267" s="171">
        <f t="shared" si="154"/>
        <v>0</v>
      </c>
      <c r="T267" s="171">
        <f t="shared" si="155"/>
        <v>0</v>
      </c>
      <c r="U267" s="171">
        <f t="shared" si="156"/>
        <v>0</v>
      </c>
      <c r="V267" s="171">
        <f t="shared" si="157"/>
        <v>0</v>
      </c>
      <c r="W267" s="171">
        <f t="shared" si="158"/>
        <v>0</v>
      </c>
      <c r="Y267" s="172" t="str">
        <f t="shared" si="159"/>
        <v>-</v>
      </c>
      <c r="Z267" s="172" t="str">
        <f t="shared" si="160"/>
        <v>-</v>
      </c>
      <c r="AA267" s="172" t="str">
        <f t="shared" si="161"/>
        <v>-</v>
      </c>
      <c r="AB267" s="172" t="str">
        <f t="shared" si="162"/>
        <v>-</v>
      </c>
      <c r="AC267" s="172" t="str">
        <f t="shared" si="163"/>
        <v>-</v>
      </c>
      <c r="AD267" s="173" t="str">
        <f t="shared" si="164"/>
        <v>-</v>
      </c>
      <c r="AF267" s="293"/>
    </row>
    <row r="268" spans="1:32" x14ac:dyDescent="0.25">
      <c r="A268" s="518"/>
      <c r="B268" s="523"/>
      <c r="C268" s="305" t="s">
        <v>1383</v>
      </c>
      <c r="D268" s="207" t="s">
        <v>1914</v>
      </c>
      <c r="F268" s="188"/>
      <c r="G268" s="260" t="str">
        <f t="shared" si="151"/>
        <v>-</v>
      </c>
      <c r="H268" s="188"/>
      <c r="I268" s="188"/>
      <c r="J268" s="188"/>
      <c r="K268" s="188"/>
      <c r="L268" s="188"/>
      <c r="M268" s="188"/>
      <c r="O268" s="298"/>
      <c r="P268" s="210">
        <f t="shared" si="152"/>
        <v>0</v>
      </c>
      <c r="R268" s="171">
        <f t="shared" si="153"/>
        <v>0</v>
      </c>
      <c r="S268" s="171">
        <f t="shared" si="154"/>
        <v>0</v>
      </c>
      <c r="T268" s="171">
        <f t="shared" si="155"/>
        <v>0</v>
      </c>
      <c r="U268" s="171">
        <f t="shared" si="156"/>
        <v>0</v>
      </c>
      <c r="V268" s="171">
        <f t="shared" si="157"/>
        <v>0</v>
      </c>
      <c r="W268" s="171">
        <f t="shared" si="158"/>
        <v>0</v>
      </c>
      <c r="Y268" s="172" t="str">
        <f t="shared" si="159"/>
        <v>-</v>
      </c>
      <c r="Z268" s="172" t="str">
        <f t="shared" si="160"/>
        <v>-</v>
      </c>
      <c r="AA268" s="172" t="str">
        <f t="shared" si="161"/>
        <v>-</v>
      </c>
      <c r="AB268" s="172" t="str">
        <f t="shared" si="162"/>
        <v>-</v>
      </c>
      <c r="AC268" s="172" t="str">
        <f t="shared" si="163"/>
        <v>-</v>
      </c>
      <c r="AD268" s="173" t="str">
        <f t="shared" si="164"/>
        <v>-</v>
      </c>
      <c r="AF268" s="293"/>
    </row>
    <row r="269" spans="1:32" x14ac:dyDescent="0.25">
      <c r="A269" s="518"/>
      <c r="B269" s="523"/>
      <c r="C269" s="305" t="s">
        <v>1952</v>
      </c>
      <c r="D269" s="207" t="s">
        <v>1914</v>
      </c>
      <c r="F269" s="188"/>
      <c r="G269" s="260" t="str">
        <f t="shared" si="151"/>
        <v>-</v>
      </c>
      <c r="H269" s="188"/>
      <c r="I269" s="188"/>
      <c r="J269" s="188"/>
      <c r="K269" s="188"/>
      <c r="L269" s="188"/>
      <c r="M269" s="188"/>
      <c r="O269" s="298"/>
      <c r="P269" s="210">
        <f t="shared" si="152"/>
        <v>0</v>
      </c>
      <c r="R269" s="171">
        <f t="shared" si="153"/>
        <v>0</v>
      </c>
      <c r="S269" s="171">
        <f t="shared" si="154"/>
        <v>0</v>
      </c>
      <c r="T269" s="171">
        <f t="shared" si="155"/>
        <v>0</v>
      </c>
      <c r="U269" s="171">
        <f t="shared" si="156"/>
        <v>0</v>
      </c>
      <c r="V269" s="171">
        <f t="shared" si="157"/>
        <v>0</v>
      </c>
      <c r="W269" s="171">
        <f t="shared" si="158"/>
        <v>0</v>
      </c>
      <c r="Y269" s="172" t="str">
        <f t="shared" si="159"/>
        <v>-</v>
      </c>
      <c r="Z269" s="172" t="str">
        <f t="shared" si="160"/>
        <v>-</v>
      </c>
      <c r="AA269" s="172" t="str">
        <f t="shared" si="161"/>
        <v>-</v>
      </c>
      <c r="AB269" s="172" t="str">
        <f t="shared" si="162"/>
        <v>-</v>
      </c>
      <c r="AC269" s="172" t="str">
        <f t="shared" si="163"/>
        <v>-</v>
      </c>
      <c r="AD269" s="173" t="str">
        <f t="shared" si="164"/>
        <v>-</v>
      </c>
      <c r="AF269" s="293"/>
    </row>
    <row r="270" spans="1:32" x14ac:dyDescent="0.25">
      <c r="A270" s="518"/>
      <c r="B270" s="523"/>
      <c r="C270" s="305" t="s">
        <v>1384</v>
      </c>
      <c r="D270" s="207" t="s">
        <v>1915</v>
      </c>
      <c r="F270" s="188"/>
      <c r="G270" s="260" t="str">
        <f t="shared" si="151"/>
        <v>-</v>
      </c>
      <c r="H270" s="188"/>
      <c r="I270" s="188"/>
      <c r="J270" s="188"/>
      <c r="K270" s="188"/>
      <c r="L270" s="188"/>
      <c r="M270" s="188"/>
      <c r="O270" s="298"/>
      <c r="P270" s="210">
        <f t="shared" si="152"/>
        <v>0</v>
      </c>
      <c r="R270" s="171">
        <f t="shared" si="153"/>
        <v>0</v>
      </c>
      <c r="S270" s="171">
        <f t="shared" si="154"/>
        <v>0</v>
      </c>
      <c r="T270" s="171">
        <f t="shared" si="155"/>
        <v>0</v>
      </c>
      <c r="U270" s="171">
        <f t="shared" si="156"/>
        <v>0</v>
      </c>
      <c r="V270" s="171">
        <f t="shared" si="157"/>
        <v>0</v>
      </c>
      <c r="W270" s="171">
        <f t="shared" si="158"/>
        <v>0</v>
      </c>
      <c r="Y270" s="172" t="str">
        <f t="shared" si="159"/>
        <v>-</v>
      </c>
      <c r="Z270" s="172" t="str">
        <f t="shared" si="160"/>
        <v>-</v>
      </c>
      <c r="AA270" s="172" t="str">
        <f t="shared" si="161"/>
        <v>-</v>
      </c>
      <c r="AB270" s="172" t="str">
        <f t="shared" si="162"/>
        <v>-</v>
      </c>
      <c r="AC270" s="172" t="str">
        <f t="shared" si="163"/>
        <v>-</v>
      </c>
      <c r="AD270" s="173" t="str">
        <f t="shared" si="164"/>
        <v>-</v>
      </c>
      <c r="AF270" s="293"/>
    </row>
    <row r="271" spans="1:32" x14ac:dyDescent="0.25">
      <c r="A271" s="518"/>
      <c r="B271" s="523"/>
      <c r="C271" s="305" t="s">
        <v>1385</v>
      </c>
      <c r="D271" s="207" t="s">
        <v>1913</v>
      </c>
      <c r="F271" s="188"/>
      <c r="G271" s="260" t="str">
        <f t="shared" si="151"/>
        <v>-</v>
      </c>
      <c r="H271" s="188"/>
      <c r="I271" s="188"/>
      <c r="J271" s="188"/>
      <c r="K271" s="188"/>
      <c r="L271" s="188"/>
      <c r="M271" s="188"/>
      <c r="O271" s="298"/>
      <c r="P271" s="210">
        <f t="shared" si="152"/>
        <v>0</v>
      </c>
      <c r="R271" s="171">
        <f t="shared" si="153"/>
        <v>0</v>
      </c>
      <c r="S271" s="171">
        <f t="shared" si="154"/>
        <v>0</v>
      </c>
      <c r="T271" s="171">
        <f t="shared" si="155"/>
        <v>0</v>
      </c>
      <c r="U271" s="171">
        <f t="shared" si="156"/>
        <v>0</v>
      </c>
      <c r="V271" s="171">
        <f t="shared" si="157"/>
        <v>0</v>
      </c>
      <c r="W271" s="171">
        <f t="shared" si="158"/>
        <v>0</v>
      </c>
      <c r="Y271" s="172" t="str">
        <f t="shared" si="159"/>
        <v>-</v>
      </c>
      <c r="Z271" s="172" t="str">
        <f t="shared" si="160"/>
        <v>-</v>
      </c>
      <c r="AA271" s="172" t="str">
        <f t="shared" si="161"/>
        <v>-</v>
      </c>
      <c r="AB271" s="172" t="str">
        <f t="shared" si="162"/>
        <v>-</v>
      </c>
      <c r="AC271" s="172" t="str">
        <f t="shared" si="163"/>
        <v>-</v>
      </c>
      <c r="AD271" s="173" t="str">
        <f t="shared" si="164"/>
        <v>-</v>
      </c>
      <c r="AF271" s="293"/>
    </row>
    <row r="272" spans="1:32" x14ac:dyDescent="0.25">
      <c r="A272" s="518"/>
      <c r="B272" s="523"/>
      <c r="C272" s="305" t="s">
        <v>1386</v>
      </c>
      <c r="D272" s="207" t="s">
        <v>1913</v>
      </c>
      <c r="F272" s="188"/>
      <c r="G272" s="260" t="str">
        <f t="shared" si="151"/>
        <v>-</v>
      </c>
      <c r="H272" s="188"/>
      <c r="I272" s="188"/>
      <c r="J272" s="188"/>
      <c r="K272" s="188"/>
      <c r="L272" s="188"/>
      <c r="M272" s="188"/>
      <c r="O272" s="298"/>
      <c r="P272" s="210">
        <f t="shared" si="152"/>
        <v>0</v>
      </c>
      <c r="R272" s="171">
        <f t="shared" si="153"/>
        <v>0</v>
      </c>
      <c r="S272" s="171">
        <f t="shared" si="154"/>
        <v>0</v>
      </c>
      <c r="T272" s="171">
        <f t="shared" si="155"/>
        <v>0</v>
      </c>
      <c r="U272" s="171">
        <f t="shared" si="156"/>
        <v>0</v>
      </c>
      <c r="V272" s="171">
        <f t="shared" si="157"/>
        <v>0</v>
      </c>
      <c r="W272" s="171">
        <f t="shared" si="158"/>
        <v>0</v>
      </c>
      <c r="Y272" s="172" t="str">
        <f t="shared" si="159"/>
        <v>-</v>
      </c>
      <c r="Z272" s="172" t="str">
        <f t="shared" si="160"/>
        <v>-</v>
      </c>
      <c r="AA272" s="172" t="str">
        <f t="shared" si="161"/>
        <v>-</v>
      </c>
      <c r="AB272" s="172" t="str">
        <f t="shared" si="162"/>
        <v>-</v>
      </c>
      <c r="AC272" s="172" t="str">
        <f t="shared" si="163"/>
        <v>-</v>
      </c>
      <c r="AD272" s="173" t="str">
        <f t="shared" si="164"/>
        <v>-</v>
      </c>
      <c r="AF272" s="293"/>
    </row>
    <row r="273" spans="1:32" x14ac:dyDescent="0.25">
      <c r="A273" s="518"/>
      <c r="B273" s="523"/>
      <c r="C273" s="305" t="s">
        <v>1953</v>
      </c>
      <c r="D273" s="207" t="s">
        <v>1914</v>
      </c>
      <c r="F273" s="188"/>
      <c r="G273" s="260" t="str">
        <f t="shared" si="151"/>
        <v>-</v>
      </c>
      <c r="H273" s="188"/>
      <c r="I273" s="188"/>
      <c r="J273" s="188"/>
      <c r="K273" s="188"/>
      <c r="L273" s="188"/>
      <c r="M273" s="188"/>
      <c r="O273" s="298"/>
      <c r="P273" s="210">
        <f t="shared" si="152"/>
        <v>0</v>
      </c>
      <c r="R273" s="171">
        <f t="shared" si="153"/>
        <v>0</v>
      </c>
      <c r="S273" s="171">
        <f t="shared" si="154"/>
        <v>0</v>
      </c>
      <c r="T273" s="171">
        <f t="shared" si="155"/>
        <v>0</v>
      </c>
      <c r="U273" s="171">
        <f t="shared" si="156"/>
        <v>0</v>
      </c>
      <c r="V273" s="171">
        <f t="shared" si="157"/>
        <v>0</v>
      </c>
      <c r="W273" s="171">
        <f t="shared" si="158"/>
        <v>0</v>
      </c>
      <c r="Y273" s="172" t="str">
        <f t="shared" si="159"/>
        <v>-</v>
      </c>
      <c r="Z273" s="172" t="str">
        <f t="shared" si="160"/>
        <v>-</v>
      </c>
      <c r="AA273" s="172" t="str">
        <f t="shared" si="161"/>
        <v>-</v>
      </c>
      <c r="AB273" s="172" t="str">
        <f t="shared" si="162"/>
        <v>-</v>
      </c>
      <c r="AC273" s="172" t="str">
        <f t="shared" si="163"/>
        <v>-</v>
      </c>
      <c r="AD273" s="173" t="str">
        <f t="shared" si="164"/>
        <v>-</v>
      </c>
      <c r="AF273" s="293"/>
    </row>
    <row r="274" spans="1:32" x14ac:dyDescent="0.25">
      <c r="A274" s="518"/>
      <c r="B274" s="523"/>
      <c r="C274" s="305" t="s">
        <v>1394</v>
      </c>
      <c r="D274" s="207" t="s">
        <v>1914</v>
      </c>
      <c r="F274" s="188"/>
      <c r="G274" s="260" t="str">
        <f t="shared" si="151"/>
        <v>-</v>
      </c>
      <c r="H274" s="188"/>
      <c r="I274" s="188"/>
      <c r="J274" s="188"/>
      <c r="K274" s="188"/>
      <c r="L274" s="188"/>
      <c r="M274" s="188"/>
      <c r="O274" s="298"/>
      <c r="P274" s="210">
        <f t="shared" si="152"/>
        <v>0</v>
      </c>
      <c r="R274" s="171">
        <f t="shared" si="153"/>
        <v>0</v>
      </c>
      <c r="S274" s="171">
        <f t="shared" si="154"/>
        <v>0</v>
      </c>
      <c r="T274" s="171">
        <f t="shared" si="155"/>
        <v>0</v>
      </c>
      <c r="U274" s="171">
        <f t="shared" si="156"/>
        <v>0</v>
      </c>
      <c r="V274" s="171">
        <f t="shared" si="157"/>
        <v>0</v>
      </c>
      <c r="W274" s="171">
        <f t="shared" si="158"/>
        <v>0</v>
      </c>
      <c r="Y274" s="172" t="str">
        <f t="shared" si="159"/>
        <v>-</v>
      </c>
      <c r="Z274" s="172" t="str">
        <f t="shared" si="160"/>
        <v>-</v>
      </c>
      <c r="AA274" s="172" t="str">
        <f t="shared" si="161"/>
        <v>-</v>
      </c>
      <c r="AB274" s="172" t="str">
        <f t="shared" si="162"/>
        <v>-</v>
      </c>
      <c r="AC274" s="172" t="str">
        <f t="shared" si="163"/>
        <v>-</v>
      </c>
      <c r="AD274" s="173" t="str">
        <f t="shared" si="164"/>
        <v>-</v>
      </c>
      <c r="AF274" s="293"/>
    </row>
    <row r="275" spans="1:32" x14ac:dyDescent="0.25">
      <c r="A275" s="518"/>
      <c r="B275" s="523"/>
      <c r="C275" s="305" t="s">
        <v>1387</v>
      </c>
      <c r="D275" s="207" t="s">
        <v>1915</v>
      </c>
      <c r="F275" s="188"/>
      <c r="G275" s="260" t="str">
        <f t="shared" si="151"/>
        <v>-</v>
      </c>
      <c r="H275" s="188"/>
      <c r="I275" s="188"/>
      <c r="J275" s="188"/>
      <c r="K275" s="188"/>
      <c r="L275" s="188"/>
      <c r="M275" s="188"/>
      <c r="O275" s="298"/>
      <c r="P275" s="210">
        <f t="shared" si="152"/>
        <v>0</v>
      </c>
      <c r="R275" s="171">
        <f t="shared" si="153"/>
        <v>0</v>
      </c>
      <c r="S275" s="171">
        <f t="shared" si="154"/>
        <v>0</v>
      </c>
      <c r="T275" s="171">
        <f t="shared" si="155"/>
        <v>0</v>
      </c>
      <c r="U275" s="171">
        <f t="shared" si="156"/>
        <v>0</v>
      </c>
      <c r="V275" s="171">
        <f t="shared" si="157"/>
        <v>0</v>
      </c>
      <c r="W275" s="171">
        <f t="shared" si="158"/>
        <v>0</v>
      </c>
      <c r="Y275" s="172" t="str">
        <f t="shared" si="159"/>
        <v>-</v>
      </c>
      <c r="Z275" s="172" t="str">
        <f t="shared" si="160"/>
        <v>-</v>
      </c>
      <c r="AA275" s="172" t="str">
        <f t="shared" si="161"/>
        <v>-</v>
      </c>
      <c r="AB275" s="172" t="str">
        <f t="shared" si="162"/>
        <v>-</v>
      </c>
      <c r="AC275" s="172" t="str">
        <f t="shared" si="163"/>
        <v>-</v>
      </c>
      <c r="AD275" s="173" t="str">
        <f t="shared" si="164"/>
        <v>-</v>
      </c>
      <c r="AF275" s="293"/>
    </row>
    <row r="276" spans="1:32" x14ac:dyDescent="0.25">
      <c r="A276" s="518"/>
      <c r="B276" s="523"/>
      <c r="C276" s="305" t="s">
        <v>1388</v>
      </c>
      <c r="D276" s="207" t="s">
        <v>1914</v>
      </c>
      <c r="F276" s="188"/>
      <c r="G276" s="260" t="str">
        <f t="shared" si="151"/>
        <v>-</v>
      </c>
      <c r="H276" s="188"/>
      <c r="I276" s="188"/>
      <c r="J276" s="188"/>
      <c r="K276" s="188"/>
      <c r="L276" s="188"/>
      <c r="M276" s="188"/>
      <c r="O276" s="298"/>
      <c r="P276" s="210">
        <f t="shared" si="152"/>
        <v>0</v>
      </c>
      <c r="R276" s="171">
        <f t="shared" si="153"/>
        <v>0</v>
      </c>
      <c r="S276" s="171">
        <f t="shared" si="154"/>
        <v>0</v>
      </c>
      <c r="T276" s="171">
        <f t="shared" si="155"/>
        <v>0</v>
      </c>
      <c r="U276" s="171">
        <f t="shared" si="156"/>
        <v>0</v>
      </c>
      <c r="V276" s="171">
        <f t="shared" si="157"/>
        <v>0</v>
      </c>
      <c r="W276" s="171">
        <f t="shared" si="158"/>
        <v>0</v>
      </c>
      <c r="Y276" s="172" t="str">
        <f t="shared" si="159"/>
        <v>-</v>
      </c>
      <c r="Z276" s="172" t="str">
        <f t="shared" si="160"/>
        <v>-</v>
      </c>
      <c r="AA276" s="172" t="str">
        <f t="shared" si="161"/>
        <v>-</v>
      </c>
      <c r="AB276" s="172" t="str">
        <f t="shared" si="162"/>
        <v>-</v>
      </c>
      <c r="AC276" s="172" t="str">
        <f t="shared" si="163"/>
        <v>-</v>
      </c>
      <c r="AD276" s="173" t="str">
        <f t="shared" si="164"/>
        <v>-</v>
      </c>
      <c r="AF276" s="293"/>
    </row>
    <row r="277" spans="1:32" x14ac:dyDescent="0.25">
      <c r="A277" s="518"/>
      <c r="B277" s="523"/>
      <c r="C277" s="305" t="s">
        <v>1398</v>
      </c>
      <c r="D277" s="207"/>
      <c r="F277" s="188"/>
      <c r="G277" s="260" t="str">
        <f t="shared" si="151"/>
        <v>-</v>
      </c>
      <c r="H277" s="188"/>
      <c r="I277" s="188"/>
      <c r="J277" s="188"/>
      <c r="K277" s="188"/>
      <c r="L277" s="188"/>
      <c r="M277" s="188"/>
      <c r="O277" s="298"/>
      <c r="P277" s="210">
        <f t="shared" si="152"/>
        <v>0</v>
      </c>
      <c r="R277" s="171">
        <f t="shared" si="153"/>
        <v>0</v>
      </c>
      <c r="S277" s="171">
        <f t="shared" si="154"/>
        <v>0</v>
      </c>
      <c r="T277" s="171">
        <f t="shared" si="155"/>
        <v>0</v>
      </c>
      <c r="U277" s="171">
        <f t="shared" si="156"/>
        <v>0</v>
      </c>
      <c r="V277" s="171">
        <f t="shared" si="157"/>
        <v>0</v>
      </c>
      <c r="W277" s="171">
        <f t="shared" si="158"/>
        <v>0</v>
      </c>
      <c r="Y277" s="172" t="str">
        <f t="shared" si="159"/>
        <v>-</v>
      </c>
      <c r="Z277" s="172" t="str">
        <f t="shared" si="160"/>
        <v>-</v>
      </c>
      <c r="AA277" s="172" t="str">
        <f t="shared" si="161"/>
        <v>-</v>
      </c>
      <c r="AB277" s="172" t="str">
        <f t="shared" si="162"/>
        <v>-</v>
      </c>
      <c r="AC277" s="172" t="str">
        <f t="shared" si="163"/>
        <v>-</v>
      </c>
      <c r="AD277" s="173" t="str">
        <f t="shared" si="164"/>
        <v>-</v>
      </c>
      <c r="AF277" s="293"/>
    </row>
    <row r="278" spans="1:32" x14ac:dyDescent="0.25">
      <c r="A278" s="518"/>
      <c r="B278" s="330"/>
      <c r="C278" s="331" t="s">
        <v>1816</v>
      </c>
      <c r="D278" s="310" t="s">
        <v>1817</v>
      </c>
      <c r="F278" s="185">
        <f>SUM(F279:F329)</f>
        <v>0</v>
      </c>
      <c r="G278" s="260" t="str">
        <f t="shared" si="151"/>
        <v>-</v>
      </c>
      <c r="H278" s="185">
        <f t="shared" ref="H278:M278" si="165">SUM(H279:H329)</f>
        <v>0</v>
      </c>
      <c r="I278" s="185">
        <f t="shared" si="165"/>
        <v>0</v>
      </c>
      <c r="J278" s="185">
        <f t="shared" si="165"/>
        <v>0</v>
      </c>
      <c r="K278" s="185">
        <f t="shared" si="165"/>
        <v>0</v>
      </c>
      <c r="L278" s="185">
        <f t="shared" si="165"/>
        <v>0</v>
      </c>
      <c r="M278" s="185">
        <f t="shared" si="165"/>
        <v>0</v>
      </c>
      <c r="O278" s="292" t="str">
        <f>IF(ISERROR(SUM(P278/M278)),"-",SUM(P278/M278))</f>
        <v>-</v>
      </c>
      <c r="P278" s="210">
        <f>SUM(P279:P329)</f>
        <v>0</v>
      </c>
      <c r="R278" s="171">
        <f t="shared" si="153"/>
        <v>0</v>
      </c>
      <c r="S278" s="171">
        <f t="shared" si="154"/>
        <v>0</v>
      </c>
      <c r="T278" s="171">
        <f t="shared" si="155"/>
        <v>0</v>
      </c>
      <c r="U278" s="171">
        <f t="shared" si="156"/>
        <v>0</v>
      </c>
      <c r="V278" s="171">
        <f t="shared" si="157"/>
        <v>0</v>
      </c>
      <c r="W278" s="171">
        <f t="shared" si="158"/>
        <v>0</v>
      </c>
      <c r="Y278" s="172" t="str">
        <f t="shared" si="159"/>
        <v>-</v>
      </c>
      <c r="Z278" s="172" t="str">
        <f t="shared" si="160"/>
        <v>-</v>
      </c>
      <c r="AA278" s="172" t="str">
        <f t="shared" si="161"/>
        <v>-</v>
      </c>
      <c r="AB278" s="172" t="str">
        <f t="shared" si="162"/>
        <v>-</v>
      </c>
      <c r="AC278" s="172" t="str">
        <f t="shared" si="163"/>
        <v>-</v>
      </c>
      <c r="AD278" s="173" t="str">
        <f t="shared" si="164"/>
        <v>-</v>
      </c>
      <c r="AF278" s="293"/>
    </row>
    <row r="279" spans="1:32" ht="15" customHeight="1" x14ac:dyDescent="0.25">
      <c r="A279" s="518"/>
      <c r="B279" s="520" t="s">
        <v>1828</v>
      </c>
      <c r="C279" s="296" t="s">
        <v>1368</v>
      </c>
      <c r="D279" s="297"/>
      <c r="F279" s="188"/>
      <c r="G279" s="260" t="str">
        <f t="shared" si="151"/>
        <v>-</v>
      </c>
      <c r="H279" s="188"/>
      <c r="I279" s="188"/>
      <c r="J279" s="188"/>
      <c r="K279" s="188"/>
      <c r="L279" s="188"/>
      <c r="M279" s="188"/>
      <c r="O279" s="298"/>
      <c r="P279" s="210">
        <f t="shared" si="152"/>
        <v>0</v>
      </c>
      <c r="R279" s="171">
        <f t="shared" si="153"/>
        <v>0</v>
      </c>
      <c r="S279" s="171">
        <f t="shared" si="154"/>
        <v>0</v>
      </c>
      <c r="T279" s="171">
        <f t="shared" si="155"/>
        <v>0</v>
      </c>
      <c r="U279" s="171">
        <f t="shared" si="156"/>
        <v>0</v>
      </c>
      <c r="V279" s="171">
        <f t="shared" si="157"/>
        <v>0</v>
      </c>
      <c r="W279" s="171">
        <f t="shared" si="158"/>
        <v>0</v>
      </c>
      <c r="Y279" s="172" t="str">
        <f t="shared" si="159"/>
        <v>-</v>
      </c>
      <c r="Z279" s="172" t="str">
        <f t="shared" si="160"/>
        <v>-</v>
      </c>
      <c r="AA279" s="172" t="str">
        <f t="shared" si="161"/>
        <v>-</v>
      </c>
      <c r="AB279" s="172" t="str">
        <f t="shared" si="162"/>
        <v>-</v>
      </c>
      <c r="AC279" s="172" t="str">
        <f t="shared" si="163"/>
        <v>-</v>
      </c>
      <c r="AD279" s="173" t="str">
        <f t="shared" si="164"/>
        <v>-</v>
      </c>
      <c r="AF279" s="293"/>
    </row>
    <row r="280" spans="1:32" x14ac:dyDescent="0.25">
      <c r="A280" s="518"/>
      <c r="B280" s="520"/>
      <c r="C280" s="296" t="s">
        <v>1369</v>
      </c>
      <c r="D280" s="297"/>
      <c r="F280" s="188"/>
      <c r="G280" s="260" t="str">
        <f t="shared" si="151"/>
        <v>-</v>
      </c>
      <c r="H280" s="188"/>
      <c r="I280" s="188"/>
      <c r="J280" s="188"/>
      <c r="K280" s="188"/>
      <c r="L280" s="188"/>
      <c r="M280" s="188"/>
      <c r="O280" s="298"/>
      <c r="P280" s="210">
        <f t="shared" si="152"/>
        <v>0</v>
      </c>
      <c r="R280" s="171">
        <f t="shared" si="153"/>
        <v>0</v>
      </c>
      <c r="S280" s="171">
        <f t="shared" si="154"/>
        <v>0</v>
      </c>
      <c r="T280" s="171">
        <f t="shared" si="155"/>
        <v>0</v>
      </c>
      <c r="U280" s="171">
        <f t="shared" si="156"/>
        <v>0</v>
      </c>
      <c r="V280" s="171">
        <f t="shared" si="157"/>
        <v>0</v>
      </c>
      <c r="W280" s="171">
        <f t="shared" si="158"/>
        <v>0</v>
      </c>
      <c r="Y280" s="172" t="str">
        <f t="shared" si="159"/>
        <v>-</v>
      </c>
      <c r="Z280" s="172" t="str">
        <f t="shared" si="160"/>
        <v>-</v>
      </c>
      <c r="AA280" s="172" t="str">
        <f t="shared" si="161"/>
        <v>-</v>
      </c>
      <c r="AB280" s="172" t="str">
        <f t="shared" si="162"/>
        <v>-</v>
      </c>
      <c r="AC280" s="172" t="str">
        <f t="shared" si="163"/>
        <v>-</v>
      </c>
      <c r="AD280" s="173" t="str">
        <f t="shared" si="164"/>
        <v>-</v>
      </c>
      <c r="AF280" s="293"/>
    </row>
    <row r="281" spans="1:32" x14ac:dyDescent="0.25">
      <c r="A281" s="518"/>
      <c r="B281" s="520"/>
      <c r="C281" s="296" t="s">
        <v>1370</v>
      </c>
      <c r="D281" s="297"/>
      <c r="F281" s="188"/>
      <c r="G281" s="260" t="str">
        <f t="shared" si="151"/>
        <v>-</v>
      </c>
      <c r="H281" s="188"/>
      <c r="I281" s="188"/>
      <c r="J281" s="188"/>
      <c r="K281" s="188"/>
      <c r="L281" s="188"/>
      <c r="M281" s="188"/>
      <c r="O281" s="298"/>
      <c r="P281" s="210">
        <f t="shared" si="152"/>
        <v>0</v>
      </c>
      <c r="R281" s="171">
        <f t="shared" si="153"/>
        <v>0</v>
      </c>
      <c r="S281" s="171">
        <f t="shared" si="154"/>
        <v>0</v>
      </c>
      <c r="T281" s="171">
        <f t="shared" si="155"/>
        <v>0</v>
      </c>
      <c r="U281" s="171">
        <f t="shared" si="156"/>
        <v>0</v>
      </c>
      <c r="V281" s="171">
        <f t="shared" si="157"/>
        <v>0</v>
      </c>
      <c r="W281" s="171">
        <f t="shared" si="158"/>
        <v>0</v>
      </c>
      <c r="Y281" s="172" t="str">
        <f t="shared" si="159"/>
        <v>-</v>
      </c>
      <c r="Z281" s="172" t="str">
        <f t="shared" si="160"/>
        <v>-</v>
      </c>
      <c r="AA281" s="172" t="str">
        <f t="shared" si="161"/>
        <v>-</v>
      </c>
      <c r="AB281" s="172" t="str">
        <f t="shared" si="162"/>
        <v>-</v>
      </c>
      <c r="AC281" s="172" t="str">
        <f t="shared" si="163"/>
        <v>-</v>
      </c>
      <c r="AD281" s="173" t="str">
        <f t="shared" si="164"/>
        <v>-</v>
      </c>
      <c r="AF281" s="293"/>
    </row>
    <row r="282" spans="1:32" x14ac:dyDescent="0.25">
      <c r="A282" s="518"/>
      <c r="B282" s="521" t="s">
        <v>1579</v>
      </c>
      <c r="C282" s="299" t="s">
        <v>1955</v>
      </c>
      <c r="D282" s="328" t="s">
        <v>1916</v>
      </c>
      <c r="F282" s="188"/>
      <c r="G282" s="260" t="str">
        <f t="shared" si="151"/>
        <v>-</v>
      </c>
      <c r="H282" s="188"/>
      <c r="I282" s="188"/>
      <c r="J282" s="188"/>
      <c r="K282" s="188"/>
      <c r="L282" s="188"/>
      <c r="M282" s="188"/>
      <c r="O282" s="298"/>
      <c r="P282" s="210">
        <f t="shared" si="152"/>
        <v>0</v>
      </c>
      <c r="R282" s="171">
        <f t="shared" si="153"/>
        <v>0</v>
      </c>
      <c r="S282" s="171">
        <f t="shared" si="154"/>
        <v>0</v>
      </c>
      <c r="T282" s="171">
        <f t="shared" si="155"/>
        <v>0</v>
      </c>
      <c r="U282" s="171">
        <f t="shared" si="156"/>
        <v>0</v>
      </c>
      <c r="V282" s="171">
        <f t="shared" si="157"/>
        <v>0</v>
      </c>
      <c r="W282" s="171">
        <f t="shared" si="158"/>
        <v>0</v>
      </c>
      <c r="Y282" s="172" t="str">
        <f t="shared" si="159"/>
        <v>-</v>
      </c>
      <c r="Z282" s="172" t="str">
        <f t="shared" si="160"/>
        <v>-</v>
      </c>
      <c r="AA282" s="172" t="str">
        <f t="shared" si="161"/>
        <v>-</v>
      </c>
      <c r="AB282" s="172" t="str">
        <f t="shared" si="162"/>
        <v>-</v>
      </c>
      <c r="AC282" s="172" t="str">
        <f t="shared" si="163"/>
        <v>-</v>
      </c>
      <c r="AD282" s="173" t="str">
        <f t="shared" si="164"/>
        <v>-</v>
      </c>
      <c r="AF282" s="293"/>
    </row>
    <row r="283" spans="1:32" x14ac:dyDescent="0.25">
      <c r="A283" s="518"/>
      <c r="B283" s="521"/>
      <c r="C283" s="299" t="s">
        <v>1940</v>
      </c>
      <c r="D283" s="300"/>
      <c r="F283" s="188"/>
      <c r="G283" s="260" t="str">
        <f t="shared" si="151"/>
        <v>-</v>
      </c>
      <c r="H283" s="188"/>
      <c r="I283" s="188"/>
      <c r="J283" s="188"/>
      <c r="K283" s="188"/>
      <c r="L283" s="188"/>
      <c r="M283" s="188"/>
      <c r="O283" s="298"/>
      <c r="P283" s="210">
        <f t="shared" si="152"/>
        <v>0</v>
      </c>
      <c r="R283" s="171">
        <f t="shared" si="153"/>
        <v>0</v>
      </c>
      <c r="S283" s="171">
        <f t="shared" si="154"/>
        <v>0</v>
      </c>
      <c r="T283" s="171">
        <f t="shared" si="155"/>
        <v>0</v>
      </c>
      <c r="U283" s="171">
        <f t="shared" si="156"/>
        <v>0</v>
      </c>
      <c r="V283" s="171">
        <f t="shared" si="157"/>
        <v>0</v>
      </c>
      <c r="W283" s="171">
        <f t="shared" si="158"/>
        <v>0</v>
      </c>
      <c r="Y283" s="172" t="str">
        <f t="shared" si="159"/>
        <v>-</v>
      </c>
      <c r="Z283" s="172" t="str">
        <f t="shared" si="160"/>
        <v>-</v>
      </c>
      <c r="AA283" s="172" t="str">
        <f t="shared" si="161"/>
        <v>-</v>
      </c>
      <c r="AB283" s="172" t="str">
        <f t="shared" si="162"/>
        <v>-</v>
      </c>
      <c r="AC283" s="172" t="str">
        <f t="shared" si="163"/>
        <v>-</v>
      </c>
      <c r="AD283" s="173" t="str">
        <f t="shared" si="164"/>
        <v>-</v>
      </c>
      <c r="AF283" s="293"/>
    </row>
    <row r="284" spans="1:32" x14ac:dyDescent="0.25">
      <c r="A284" s="518"/>
      <c r="B284" s="521"/>
      <c r="C284" s="299" t="s">
        <v>1389</v>
      </c>
      <c r="D284" s="328" t="s">
        <v>1917</v>
      </c>
      <c r="F284" s="188"/>
      <c r="G284" s="260" t="str">
        <f t="shared" si="151"/>
        <v>-</v>
      </c>
      <c r="H284" s="188"/>
      <c r="I284" s="188"/>
      <c r="J284" s="188"/>
      <c r="K284" s="188"/>
      <c r="L284" s="188"/>
      <c r="M284" s="188"/>
      <c r="O284" s="298"/>
      <c r="P284" s="210">
        <f t="shared" si="152"/>
        <v>0</v>
      </c>
      <c r="R284" s="171">
        <f t="shared" si="153"/>
        <v>0</v>
      </c>
      <c r="S284" s="171">
        <f t="shared" si="154"/>
        <v>0</v>
      </c>
      <c r="T284" s="171">
        <f t="shared" si="155"/>
        <v>0</v>
      </c>
      <c r="U284" s="171">
        <f t="shared" si="156"/>
        <v>0</v>
      </c>
      <c r="V284" s="171">
        <f t="shared" si="157"/>
        <v>0</v>
      </c>
      <c r="W284" s="171">
        <f t="shared" si="158"/>
        <v>0</v>
      </c>
      <c r="Y284" s="172" t="str">
        <f t="shared" si="159"/>
        <v>-</v>
      </c>
      <c r="Z284" s="172" t="str">
        <f t="shared" si="160"/>
        <v>-</v>
      </c>
      <c r="AA284" s="172" t="str">
        <f t="shared" si="161"/>
        <v>-</v>
      </c>
      <c r="AB284" s="172" t="str">
        <f t="shared" si="162"/>
        <v>-</v>
      </c>
      <c r="AC284" s="172" t="str">
        <f t="shared" si="163"/>
        <v>-</v>
      </c>
      <c r="AD284" s="173" t="str">
        <f t="shared" si="164"/>
        <v>-</v>
      </c>
      <c r="AF284" s="293"/>
    </row>
    <row r="285" spans="1:32" x14ac:dyDescent="0.25">
      <c r="A285" s="518"/>
      <c r="B285" s="521"/>
      <c r="C285" s="299" t="s">
        <v>1372</v>
      </c>
      <c r="D285" s="328" t="s">
        <v>1917</v>
      </c>
      <c r="F285" s="188"/>
      <c r="G285" s="260" t="str">
        <f t="shared" si="151"/>
        <v>-</v>
      </c>
      <c r="H285" s="188"/>
      <c r="I285" s="188"/>
      <c r="J285" s="188"/>
      <c r="K285" s="188"/>
      <c r="L285" s="188"/>
      <c r="M285" s="188"/>
      <c r="O285" s="298"/>
      <c r="P285" s="210">
        <f t="shared" si="152"/>
        <v>0</v>
      </c>
      <c r="R285" s="171">
        <f t="shared" si="153"/>
        <v>0</v>
      </c>
      <c r="S285" s="171">
        <f t="shared" si="154"/>
        <v>0</v>
      </c>
      <c r="T285" s="171">
        <f t="shared" si="155"/>
        <v>0</v>
      </c>
      <c r="U285" s="171">
        <f t="shared" si="156"/>
        <v>0</v>
      </c>
      <c r="V285" s="171">
        <f t="shared" si="157"/>
        <v>0</v>
      </c>
      <c r="W285" s="171">
        <f t="shared" si="158"/>
        <v>0</v>
      </c>
      <c r="Y285" s="172" t="str">
        <f t="shared" si="159"/>
        <v>-</v>
      </c>
      <c r="Z285" s="172" t="str">
        <f t="shared" si="160"/>
        <v>-</v>
      </c>
      <c r="AA285" s="172" t="str">
        <f t="shared" si="161"/>
        <v>-</v>
      </c>
      <c r="AB285" s="172" t="str">
        <f t="shared" si="162"/>
        <v>-</v>
      </c>
      <c r="AC285" s="172" t="str">
        <f t="shared" si="163"/>
        <v>-</v>
      </c>
      <c r="AD285" s="173" t="str">
        <f t="shared" si="164"/>
        <v>-</v>
      </c>
      <c r="AF285" s="293"/>
    </row>
    <row r="286" spans="1:32" x14ac:dyDescent="0.25">
      <c r="A286" s="518"/>
      <c r="B286" s="521"/>
      <c r="C286" s="299" t="s">
        <v>1373</v>
      </c>
      <c r="D286" s="328" t="s">
        <v>1917</v>
      </c>
      <c r="F286" s="188"/>
      <c r="G286" s="260" t="str">
        <f t="shared" si="151"/>
        <v>-</v>
      </c>
      <c r="H286" s="188"/>
      <c r="I286" s="188"/>
      <c r="J286" s="188"/>
      <c r="K286" s="188"/>
      <c r="L286" s="188"/>
      <c r="M286" s="188"/>
      <c r="O286" s="298"/>
      <c r="P286" s="210">
        <f t="shared" si="152"/>
        <v>0</v>
      </c>
      <c r="R286" s="171">
        <f t="shared" si="153"/>
        <v>0</v>
      </c>
      <c r="S286" s="171">
        <f t="shared" si="154"/>
        <v>0</v>
      </c>
      <c r="T286" s="171">
        <f t="shared" si="155"/>
        <v>0</v>
      </c>
      <c r="U286" s="171">
        <f t="shared" si="156"/>
        <v>0</v>
      </c>
      <c r="V286" s="171">
        <f t="shared" si="157"/>
        <v>0</v>
      </c>
      <c r="W286" s="171">
        <f t="shared" si="158"/>
        <v>0</v>
      </c>
      <c r="Y286" s="172" t="str">
        <f t="shared" si="159"/>
        <v>-</v>
      </c>
      <c r="Z286" s="172" t="str">
        <f t="shared" si="160"/>
        <v>-</v>
      </c>
      <c r="AA286" s="172" t="str">
        <f t="shared" si="161"/>
        <v>-</v>
      </c>
      <c r="AB286" s="172" t="str">
        <f t="shared" si="162"/>
        <v>-</v>
      </c>
      <c r="AC286" s="172" t="str">
        <f t="shared" si="163"/>
        <v>-</v>
      </c>
      <c r="AD286" s="173" t="str">
        <f t="shared" si="164"/>
        <v>-</v>
      </c>
      <c r="AF286" s="293"/>
    </row>
    <row r="287" spans="1:32" x14ac:dyDescent="0.25">
      <c r="A287" s="518"/>
      <c r="B287" s="521"/>
      <c r="C287" s="299" t="s">
        <v>1956</v>
      </c>
      <c r="D287" s="328" t="s">
        <v>1916</v>
      </c>
      <c r="F287" s="188"/>
      <c r="G287" s="260" t="str">
        <f t="shared" si="151"/>
        <v>-</v>
      </c>
      <c r="H287" s="188"/>
      <c r="I287" s="188"/>
      <c r="J287" s="188"/>
      <c r="K287" s="188"/>
      <c r="L287" s="188"/>
      <c r="M287" s="188"/>
      <c r="O287" s="298"/>
      <c r="P287" s="210">
        <f t="shared" si="152"/>
        <v>0</v>
      </c>
      <c r="R287" s="171">
        <f t="shared" si="153"/>
        <v>0</v>
      </c>
      <c r="S287" s="171">
        <f t="shared" si="154"/>
        <v>0</v>
      </c>
      <c r="T287" s="171">
        <f t="shared" si="155"/>
        <v>0</v>
      </c>
      <c r="U287" s="171">
        <f t="shared" si="156"/>
        <v>0</v>
      </c>
      <c r="V287" s="171">
        <f t="shared" si="157"/>
        <v>0</v>
      </c>
      <c r="W287" s="171">
        <f t="shared" si="158"/>
        <v>0</v>
      </c>
      <c r="Y287" s="172" t="str">
        <f t="shared" si="159"/>
        <v>-</v>
      </c>
      <c r="Z287" s="172" t="str">
        <f t="shared" si="160"/>
        <v>-</v>
      </c>
      <c r="AA287" s="172" t="str">
        <f t="shared" si="161"/>
        <v>-</v>
      </c>
      <c r="AB287" s="172" t="str">
        <f t="shared" si="162"/>
        <v>-</v>
      </c>
      <c r="AC287" s="172" t="str">
        <f t="shared" si="163"/>
        <v>-</v>
      </c>
      <c r="AD287" s="173" t="str">
        <f t="shared" si="164"/>
        <v>-</v>
      </c>
      <c r="AF287" s="293"/>
    </row>
    <row r="288" spans="1:32" x14ac:dyDescent="0.25">
      <c r="A288" s="518"/>
      <c r="B288" s="521"/>
      <c r="C288" s="299" t="s">
        <v>1954</v>
      </c>
      <c r="D288" s="328" t="s">
        <v>1916</v>
      </c>
      <c r="F288" s="188"/>
      <c r="G288" s="260" t="str">
        <f t="shared" si="151"/>
        <v>-</v>
      </c>
      <c r="H288" s="188"/>
      <c r="I288" s="188"/>
      <c r="J288" s="188"/>
      <c r="K288" s="188"/>
      <c r="L288" s="188"/>
      <c r="M288" s="188"/>
      <c r="O288" s="298"/>
      <c r="P288" s="210">
        <f t="shared" si="152"/>
        <v>0</v>
      </c>
      <c r="R288" s="171">
        <f t="shared" si="153"/>
        <v>0</v>
      </c>
      <c r="S288" s="171">
        <f t="shared" si="154"/>
        <v>0</v>
      </c>
      <c r="T288" s="171">
        <f t="shared" si="155"/>
        <v>0</v>
      </c>
      <c r="U288" s="171">
        <f t="shared" si="156"/>
        <v>0</v>
      </c>
      <c r="V288" s="171">
        <f t="shared" si="157"/>
        <v>0</v>
      </c>
      <c r="W288" s="171">
        <f t="shared" si="158"/>
        <v>0</v>
      </c>
      <c r="Y288" s="172" t="str">
        <f t="shared" si="159"/>
        <v>-</v>
      </c>
      <c r="Z288" s="172" t="str">
        <f t="shared" si="160"/>
        <v>-</v>
      </c>
      <c r="AA288" s="172" t="str">
        <f t="shared" si="161"/>
        <v>-</v>
      </c>
      <c r="AB288" s="172" t="str">
        <f t="shared" si="162"/>
        <v>-</v>
      </c>
      <c r="AC288" s="172" t="str">
        <f t="shared" si="163"/>
        <v>-</v>
      </c>
      <c r="AD288" s="173" t="str">
        <f t="shared" si="164"/>
        <v>-</v>
      </c>
      <c r="AF288" s="293"/>
    </row>
    <row r="289" spans="1:32" x14ac:dyDescent="0.25">
      <c r="A289" s="518"/>
      <c r="B289" s="521"/>
      <c r="C289" s="299" t="s">
        <v>1390</v>
      </c>
      <c r="D289" s="328" t="s">
        <v>1917</v>
      </c>
      <c r="F289" s="188"/>
      <c r="G289" s="260" t="str">
        <f t="shared" si="151"/>
        <v>-</v>
      </c>
      <c r="H289" s="188"/>
      <c r="I289" s="188"/>
      <c r="J289" s="188"/>
      <c r="K289" s="188"/>
      <c r="L289" s="188"/>
      <c r="M289" s="188"/>
      <c r="O289" s="298"/>
      <c r="P289" s="210">
        <f t="shared" si="152"/>
        <v>0</v>
      </c>
      <c r="R289" s="171">
        <f t="shared" si="153"/>
        <v>0</v>
      </c>
      <c r="S289" s="171">
        <f t="shared" si="154"/>
        <v>0</v>
      </c>
      <c r="T289" s="171">
        <f t="shared" si="155"/>
        <v>0</v>
      </c>
      <c r="U289" s="171">
        <f t="shared" si="156"/>
        <v>0</v>
      </c>
      <c r="V289" s="171">
        <f t="shared" si="157"/>
        <v>0</v>
      </c>
      <c r="W289" s="171">
        <f t="shared" si="158"/>
        <v>0</v>
      </c>
      <c r="Y289" s="172" t="str">
        <f t="shared" si="159"/>
        <v>-</v>
      </c>
      <c r="Z289" s="172" t="str">
        <f t="shared" si="160"/>
        <v>-</v>
      </c>
      <c r="AA289" s="172" t="str">
        <f t="shared" si="161"/>
        <v>-</v>
      </c>
      <c r="AB289" s="172" t="str">
        <f t="shared" si="162"/>
        <v>-</v>
      </c>
      <c r="AC289" s="172" t="str">
        <f t="shared" si="163"/>
        <v>-</v>
      </c>
      <c r="AD289" s="173" t="str">
        <f t="shared" si="164"/>
        <v>-</v>
      </c>
      <c r="AF289" s="293"/>
    </row>
    <row r="290" spans="1:32" x14ac:dyDescent="0.25">
      <c r="A290" s="518"/>
      <c r="B290" s="521"/>
      <c r="C290" s="299" t="s">
        <v>1391</v>
      </c>
      <c r="D290" s="328" t="s">
        <v>1917</v>
      </c>
      <c r="F290" s="188"/>
      <c r="G290" s="260" t="str">
        <f t="shared" si="151"/>
        <v>-</v>
      </c>
      <c r="H290" s="188"/>
      <c r="I290" s="188"/>
      <c r="J290" s="188"/>
      <c r="K290" s="188"/>
      <c r="L290" s="188"/>
      <c r="M290" s="188"/>
      <c r="O290" s="298"/>
      <c r="P290" s="210">
        <f t="shared" si="152"/>
        <v>0</v>
      </c>
      <c r="R290" s="171">
        <f t="shared" si="153"/>
        <v>0</v>
      </c>
      <c r="S290" s="171">
        <f t="shared" si="154"/>
        <v>0</v>
      </c>
      <c r="T290" s="171">
        <f t="shared" si="155"/>
        <v>0</v>
      </c>
      <c r="U290" s="171">
        <f t="shared" si="156"/>
        <v>0</v>
      </c>
      <c r="V290" s="171">
        <f t="shared" si="157"/>
        <v>0</v>
      </c>
      <c r="W290" s="171">
        <f t="shared" si="158"/>
        <v>0</v>
      </c>
      <c r="Y290" s="172" t="str">
        <f t="shared" si="159"/>
        <v>-</v>
      </c>
      <c r="Z290" s="172" t="str">
        <f t="shared" si="160"/>
        <v>-</v>
      </c>
      <c r="AA290" s="172" t="str">
        <f t="shared" si="161"/>
        <v>-</v>
      </c>
      <c r="AB290" s="172" t="str">
        <f t="shared" si="162"/>
        <v>-</v>
      </c>
      <c r="AC290" s="172" t="str">
        <f t="shared" si="163"/>
        <v>-</v>
      </c>
      <c r="AD290" s="173" t="str">
        <f t="shared" si="164"/>
        <v>-</v>
      </c>
      <c r="AF290" s="293"/>
    </row>
    <row r="291" spans="1:32" x14ac:dyDescent="0.25">
      <c r="A291" s="518"/>
      <c r="B291" s="521"/>
      <c r="C291" s="299" t="s">
        <v>1957</v>
      </c>
      <c r="D291" s="328" t="s">
        <v>1917</v>
      </c>
      <c r="F291" s="188"/>
      <c r="G291" s="260" t="str">
        <f t="shared" si="151"/>
        <v>-</v>
      </c>
      <c r="H291" s="188"/>
      <c r="I291" s="188"/>
      <c r="J291" s="188"/>
      <c r="K291" s="188"/>
      <c r="L291" s="188"/>
      <c r="M291" s="188"/>
      <c r="O291" s="298"/>
      <c r="P291" s="210">
        <f t="shared" si="152"/>
        <v>0</v>
      </c>
      <c r="R291" s="171">
        <f t="shared" si="153"/>
        <v>0</v>
      </c>
      <c r="S291" s="171">
        <f t="shared" si="154"/>
        <v>0</v>
      </c>
      <c r="T291" s="171">
        <f t="shared" si="155"/>
        <v>0</v>
      </c>
      <c r="U291" s="171">
        <f t="shared" si="156"/>
        <v>0</v>
      </c>
      <c r="V291" s="171">
        <f t="shared" si="157"/>
        <v>0</v>
      </c>
      <c r="W291" s="171">
        <f t="shared" si="158"/>
        <v>0</v>
      </c>
      <c r="Y291" s="172" t="str">
        <f t="shared" si="159"/>
        <v>-</v>
      </c>
      <c r="Z291" s="172" t="str">
        <f t="shared" si="160"/>
        <v>-</v>
      </c>
      <c r="AA291" s="172" t="str">
        <f t="shared" si="161"/>
        <v>-</v>
      </c>
      <c r="AB291" s="172" t="str">
        <f t="shared" si="162"/>
        <v>-</v>
      </c>
      <c r="AC291" s="172" t="str">
        <f t="shared" si="163"/>
        <v>-</v>
      </c>
      <c r="AD291" s="173" t="str">
        <f t="shared" si="164"/>
        <v>-</v>
      </c>
      <c r="AF291" s="293"/>
    </row>
    <row r="292" spans="1:32" x14ac:dyDescent="0.25">
      <c r="A292" s="518"/>
      <c r="B292" s="521"/>
      <c r="C292" s="299" t="s">
        <v>1374</v>
      </c>
      <c r="D292" s="328" t="s">
        <v>1917</v>
      </c>
      <c r="F292" s="188"/>
      <c r="G292" s="260" t="str">
        <f t="shared" si="151"/>
        <v>-</v>
      </c>
      <c r="H292" s="188"/>
      <c r="I292" s="188"/>
      <c r="J292" s="188"/>
      <c r="K292" s="188"/>
      <c r="L292" s="188"/>
      <c r="M292" s="188"/>
      <c r="O292" s="298"/>
      <c r="P292" s="210">
        <f t="shared" si="152"/>
        <v>0</v>
      </c>
      <c r="R292" s="171">
        <f t="shared" si="153"/>
        <v>0</v>
      </c>
      <c r="S292" s="171">
        <f t="shared" si="154"/>
        <v>0</v>
      </c>
      <c r="T292" s="171">
        <f t="shared" si="155"/>
        <v>0</v>
      </c>
      <c r="U292" s="171">
        <f t="shared" si="156"/>
        <v>0</v>
      </c>
      <c r="V292" s="171">
        <f t="shared" si="157"/>
        <v>0</v>
      </c>
      <c r="W292" s="171">
        <f t="shared" si="158"/>
        <v>0</v>
      </c>
      <c r="Y292" s="172" t="str">
        <f t="shared" si="159"/>
        <v>-</v>
      </c>
      <c r="Z292" s="172" t="str">
        <f t="shared" si="160"/>
        <v>-</v>
      </c>
      <c r="AA292" s="172" t="str">
        <f t="shared" si="161"/>
        <v>-</v>
      </c>
      <c r="AB292" s="172" t="str">
        <f t="shared" si="162"/>
        <v>-</v>
      </c>
      <c r="AC292" s="172" t="str">
        <f t="shared" si="163"/>
        <v>-</v>
      </c>
      <c r="AD292" s="173" t="str">
        <f t="shared" si="164"/>
        <v>-</v>
      </c>
      <c r="AF292" s="293"/>
    </row>
    <row r="293" spans="1:32" x14ac:dyDescent="0.25">
      <c r="A293" s="518"/>
      <c r="B293" s="521"/>
      <c r="C293" s="299" t="s">
        <v>1375</v>
      </c>
      <c r="D293" s="328" t="s">
        <v>1916</v>
      </c>
      <c r="F293" s="188"/>
      <c r="G293" s="260" t="str">
        <f t="shared" si="151"/>
        <v>-</v>
      </c>
      <c r="H293" s="188"/>
      <c r="I293" s="188"/>
      <c r="J293" s="188"/>
      <c r="K293" s="188"/>
      <c r="L293" s="188"/>
      <c r="M293" s="188"/>
      <c r="O293" s="298"/>
      <c r="P293" s="210">
        <f t="shared" si="152"/>
        <v>0</v>
      </c>
      <c r="R293" s="171">
        <f t="shared" si="153"/>
        <v>0</v>
      </c>
      <c r="S293" s="171">
        <f t="shared" si="154"/>
        <v>0</v>
      </c>
      <c r="T293" s="171">
        <f t="shared" si="155"/>
        <v>0</v>
      </c>
      <c r="U293" s="171">
        <f t="shared" si="156"/>
        <v>0</v>
      </c>
      <c r="V293" s="171">
        <f t="shared" si="157"/>
        <v>0</v>
      </c>
      <c r="W293" s="171">
        <f t="shared" si="158"/>
        <v>0</v>
      </c>
      <c r="Y293" s="172" t="str">
        <f t="shared" si="159"/>
        <v>-</v>
      </c>
      <c r="Z293" s="172" t="str">
        <f t="shared" si="160"/>
        <v>-</v>
      </c>
      <c r="AA293" s="172" t="str">
        <f t="shared" si="161"/>
        <v>-</v>
      </c>
      <c r="AB293" s="172" t="str">
        <f t="shared" si="162"/>
        <v>-</v>
      </c>
      <c r="AC293" s="172" t="str">
        <f t="shared" si="163"/>
        <v>-</v>
      </c>
      <c r="AD293" s="173" t="str">
        <f t="shared" si="164"/>
        <v>-</v>
      </c>
      <c r="AF293" s="293"/>
    </row>
    <row r="294" spans="1:32" x14ac:dyDescent="0.25">
      <c r="A294" s="518"/>
      <c r="B294" s="521"/>
      <c r="C294" s="299" t="s">
        <v>1376</v>
      </c>
      <c r="D294" s="328" t="s">
        <v>1916</v>
      </c>
      <c r="F294" s="188"/>
      <c r="G294" s="260" t="str">
        <f t="shared" si="151"/>
        <v>-</v>
      </c>
      <c r="H294" s="188"/>
      <c r="I294" s="188"/>
      <c r="J294" s="188"/>
      <c r="K294" s="188"/>
      <c r="L294" s="188"/>
      <c r="M294" s="188"/>
      <c r="O294" s="298"/>
      <c r="P294" s="210">
        <f t="shared" si="152"/>
        <v>0</v>
      </c>
      <c r="R294" s="171">
        <f t="shared" si="153"/>
        <v>0</v>
      </c>
      <c r="S294" s="171">
        <f t="shared" si="154"/>
        <v>0</v>
      </c>
      <c r="T294" s="171">
        <f t="shared" si="155"/>
        <v>0</v>
      </c>
      <c r="U294" s="171">
        <f t="shared" si="156"/>
        <v>0</v>
      </c>
      <c r="V294" s="171">
        <f t="shared" si="157"/>
        <v>0</v>
      </c>
      <c r="W294" s="171">
        <f t="shared" si="158"/>
        <v>0</v>
      </c>
      <c r="Y294" s="172" t="str">
        <f t="shared" si="159"/>
        <v>-</v>
      </c>
      <c r="Z294" s="172" t="str">
        <f t="shared" si="160"/>
        <v>-</v>
      </c>
      <c r="AA294" s="172" t="str">
        <f t="shared" si="161"/>
        <v>-</v>
      </c>
      <c r="AB294" s="172" t="str">
        <f t="shared" si="162"/>
        <v>-</v>
      </c>
      <c r="AC294" s="172" t="str">
        <f t="shared" si="163"/>
        <v>-</v>
      </c>
      <c r="AD294" s="173" t="str">
        <f t="shared" si="164"/>
        <v>-</v>
      </c>
      <c r="AF294" s="293"/>
    </row>
    <row r="295" spans="1:32" x14ac:dyDescent="0.25">
      <c r="A295" s="518"/>
      <c r="B295" s="521"/>
      <c r="C295" s="299" t="s">
        <v>1392</v>
      </c>
      <c r="D295" s="328" t="s">
        <v>1916</v>
      </c>
      <c r="F295" s="188"/>
      <c r="G295" s="260" t="str">
        <f t="shared" si="151"/>
        <v>-</v>
      </c>
      <c r="H295" s="188"/>
      <c r="I295" s="188"/>
      <c r="J295" s="188"/>
      <c r="K295" s="188"/>
      <c r="L295" s="188"/>
      <c r="M295" s="188"/>
      <c r="O295" s="298"/>
      <c r="P295" s="210">
        <f t="shared" si="152"/>
        <v>0</v>
      </c>
      <c r="R295" s="171">
        <f t="shared" si="153"/>
        <v>0</v>
      </c>
      <c r="S295" s="171">
        <f t="shared" si="154"/>
        <v>0</v>
      </c>
      <c r="T295" s="171">
        <f t="shared" si="155"/>
        <v>0</v>
      </c>
      <c r="U295" s="171">
        <f t="shared" si="156"/>
        <v>0</v>
      </c>
      <c r="V295" s="171">
        <f t="shared" si="157"/>
        <v>0</v>
      </c>
      <c r="W295" s="171">
        <f t="shared" si="158"/>
        <v>0</v>
      </c>
      <c r="Y295" s="172" t="str">
        <f t="shared" si="159"/>
        <v>-</v>
      </c>
      <c r="Z295" s="172" t="str">
        <f t="shared" si="160"/>
        <v>-</v>
      </c>
      <c r="AA295" s="172" t="str">
        <f t="shared" si="161"/>
        <v>-</v>
      </c>
      <c r="AB295" s="172" t="str">
        <f t="shared" si="162"/>
        <v>-</v>
      </c>
      <c r="AC295" s="172" t="str">
        <f t="shared" si="163"/>
        <v>-</v>
      </c>
      <c r="AD295" s="173" t="str">
        <f t="shared" si="164"/>
        <v>-</v>
      </c>
      <c r="AF295" s="293"/>
    </row>
    <row r="296" spans="1:32" x14ac:dyDescent="0.25">
      <c r="A296" s="518"/>
      <c r="B296" s="521"/>
      <c r="C296" s="299" t="s">
        <v>1395</v>
      </c>
      <c r="D296" s="328" t="s">
        <v>1916</v>
      </c>
      <c r="F296" s="188"/>
      <c r="G296" s="260" t="str">
        <f t="shared" si="151"/>
        <v>-</v>
      </c>
      <c r="H296" s="188"/>
      <c r="I296" s="188"/>
      <c r="J296" s="188"/>
      <c r="K296" s="188"/>
      <c r="L296" s="188"/>
      <c r="M296" s="188"/>
      <c r="O296" s="298"/>
      <c r="P296" s="210">
        <f t="shared" si="152"/>
        <v>0</v>
      </c>
      <c r="R296" s="171">
        <f t="shared" si="153"/>
        <v>0</v>
      </c>
      <c r="S296" s="171">
        <f t="shared" si="154"/>
        <v>0</v>
      </c>
      <c r="T296" s="171">
        <f t="shared" si="155"/>
        <v>0</v>
      </c>
      <c r="U296" s="171">
        <f t="shared" si="156"/>
        <v>0</v>
      </c>
      <c r="V296" s="171">
        <f t="shared" si="157"/>
        <v>0</v>
      </c>
      <c r="W296" s="171">
        <f t="shared" si="158"/>
        <v>0</v>
      </c>
      <c r="Y296" s="172" t="str">
        <f t="shared" si="159"/>
        <v>-</v>
      </c>
      <c r="Z296" s="172" t="str">
        <f t="shared" si="160"/>
        <v>-</v>
      </c>
      <c r="AA296" s="172" t="str">
        <f t="shared" si="161"/>
        <v>-</v>
      </c>
      <c r="AB296" s="172" t="str">
        <f t="shared" si="162"/>
        <v>-</v>
      </c>
      <c r="AC296" s="172" t="str">
        <f t="shared" si="163"/>
        <v>-</v>
      </c>
      <c r="AD296" s="173" t="str">
        <f t="shared" si="164"/>
        <v>-</v>
      </c>
      <c r="AF296" s="293"/>
    </row>
    <row r="297" spans="1:32" x14ac:dyDescent="0.25">
      <c r="A297" s="518"/>
      <c r="B297" s="521"/>
      <c r="C297" s="299" t="s">
        <v>1396</v>
      </c>
      <c r="D297" s="328" t="s">
        <v>1917</v>
      </c>
      <c r="F297" s="188"/>
      <c r="G297" s="260" t="str">
        <f t="shared" si="151"/>
        <v>-</v>
      </c>
      <c r="H297" s="188"/>
      <c r="I297" s="188"/>
      <c r="J297" s="188"/>
      <c r="K297" s="188"/>
      <c r="L297" s="188"/>
      <c r="M297" s="188"/>
      <c r="O297" s="298"/>
      <c r="P297" s="210">
        <f t="shared" si="152"/>
        <v>0</v>
      </c>
      <c r="R297" s="171">
        <f t="shared" si="153"/>
        <v>0</v>
      </c>
      <c r="S297" s="171">
        <f t="shared" si="154"/>
        <v>0</v>
      </c>
      <c r="T297" s="171">
        <f t="shared" si="155"/>
        <v>0</v>
      </c>
      <c r="U297" s="171">
        <f t="shared" si="156"/>
        <v>0</v>
      </c>
      <c r="V297" s="171">
        <f t="shared" si="157"/>
        <v>0</v>
      </c>
      <c r="W297" s="171">
        <f t="shared" si="158"/>
        <v>0</v>
      </c>
      <c r="Y297" s="172" t="str">
        <f t="shared" si="159"/>
        <v>-</v>
      </c>
      <c r="Z297" s="172" t="str">
        <f t="shared" si="160"/>
        <v>-</v>
      </c>
      <c r="AA297" s="172" t="str">
        <f t="shared" si="161"/>
        <v>-</v>
      </c>
      <c r="AB297" s="172" t="str">
        <f t="shared" si="162"/>
        <v>-</v>
      </c>
      <c r="AC297" s="172" t="str">
        <f t="shared" si="163"/>
        <v>-</v>
      </c>
      <c r="AD297" s="173" t="str">
        <f t="shared" si="164"/>
        <v>-</v>
      </c>
      <c r="AF297" s="293"/>
    </row>
    <row r="298" spans="1:32" x14ac:dyDescent="0.25">
      <c r="A298" s="518"/>
      <c r="B298" s="522" t="s">
        <v>1365</v>
      </c>
      <c r="C298" s="301" t="s">
        <v>1393</v>
      </c>
      <c r="D298" s="329" t="s">
        <v>1918</v>
      </c>
      <c r="F298" s="188"/>
      <c r="G298" s="260" t="str">
        <f t="shared" si="151"/>
        <v>-</v>
      </c>
      <c r="H298" s="188"/>
      <c r="I298" s="188"/>
      <c r="J298" s="188"/>
      <c r="K298" s="188"/>
      <c r="L298" s="188"/>
      <c r="M298" s="188"/>
      <c r="O298" s="298"/>
      <c r="P298" s="210">
        <f t="shared" si="152"/>
        <v>0</v>
      </c>
      <c r="R298" s="171">
        <f t="shared" si="153"/>
        <v>0</v>
      </c>
      <c r="S298" s="171">
        <f t="shared" si="154"/>
        <v>0</v>
      </c>
      <c r="T298" s="171">
        <f t="shared" si="155"/>
        <v>0</v>
      </c>
      <c r="U298" s="171">
        <f t="shared" si="156"/>
        <v>0</v>
      </c>
      <c r="V298" s="171">
        <f t="shared" si="157"/>
        <v>0</v>
      </c>
      <c r="W298" s="171">
        <f t="shared" si="158"/>
        <v>0</v>
      </c>
      <c r="Y298" s="172" t="str">
        <f t="shared" si="159"/>
        <v>-</v>
      </c>
      <c r="Z298" s="172" t="str">
        <f t="shared" si="160"/>
        <v>-</v>
      </c>
      <c r="AA298" s="172" t="str">
        <f t="shared" si="161"/>
        <v>-</v>
      </c>
      <c r="AB298" s="172" t="str">
        <f t="shared" si="162"/>
        <v>-</v>
      </c>
      <c r="AC298" s="172" t="str">
        <f t="shared" si="163"/>
        <v>-</v>
      </c>
      <c r="AD298" s="173" t="str">
        <f t="shared" si="164"/>
        <v>-</v>
      </c>
      <c r="AF298" s="293"/>
    </row>
    <row r="299" spans="1:32" x14ac:dyDescent="0.25">
      <c r="A299" s="518"/>
      <c r="B299" s="522"/>
      <c r="C299" s="301" t="s">
        <v>1581</v>
      </c>
      <c r="D299" s="329" t="s">
        <v>1918</v>
      </c>
      <c r="F299" s="188"/>
      <c r="G299" s="260" t="str">
        <f t="shared" si="151"/>
        <v>-</v>
      </c>
      <c r="H299" s="188"/>
      <c r="I299" s="188"/>
      <c r="J299" s="188"/>
      <c r="K299" s="188"/>
      <c r="L299" s="188"/>
      <c r="M299" s="188"/>
      <c r="O299" s="298"/>
      <c r="P299" s="210">
        <f t="shared" si="152"/>
        <v>0</v>
      </c>
      <c r="R299" s="171">
        <f t="shared" si="153"/>
        <v>0</v>
      </c>
      <c r="S299" s="171">
        <f t="shared" si="154"/>
        <v>0</v>
      </c>
      <c r="T299" s="171">
        <f t="shared" si="155"/>
        <v>0</v>
      </c>
      <c r="U299" s="171">
        <f t="shared" si="156"/>
        <v>0</v>
      </c>
      <c r="V299" s="171">
        <f t="shared" si="157"/>
        <v>0</v>
      </c>
      <c r="W299" s="171">
        <f t="shared" si="158"/>
        <v>0</v>
      </c>
      <c r="Y299" s="172" t="str">
        <f t="shared" si="159"/>
        <v>-</v>
      </c>
      <c r="Z299" s="172" t="str">
        <f t="shared" si="160"/>
        <v>-</v>
      </c>
      <c r="AA299" s="172" t="str">
        <f t="shared" si="161"/>
        <v>-</v>
      </c>
      <c r="AB299" s="172" t="str">
        <f t="shared" si="162"/>
        <v>-</v>
      </c>
      <c r="AC299" s="172" t="str">
        <f t="shared" si="163"/>
        <v>-</v>
      </c>
      <c r="AD299" s="173" t="str">
        <f t="shared" si="164"/>
        <v>-</v>
      </c>
      <c r="AF299" s="293"/>
    </row>
    <row r="300" spans="1:32" x14ac:dyDescent="0.25">
      <c r="A300" s="518"/>
      <c r="B300" s="522"/>
      <c r="C300" s="301" t="s">
        <v>1377</v>
      </c>
      <c r="D300" s="329" t="s">
        <v>1919</v>
      </c>
      <c r="F300" s="188"/>
      <c r="G300" s="260" t="str">
        <f t="shared" ref="G300:G333" si="166">IF(ISERROR(SUM(F300/H300)),"-",SUM(F300/H300))</f>
        <v>-</v>
      </c>
      <c r="H300" s="188"/>
      <c r="I300" s="188"/>
      <c r="J300" s="188"/>
      <c r="K300" s="188"/>
      <c r="L300" s="188"/>
      <c r="M300" s="188"/>
      <c r="O300" s="298"/>
      <c r="P300" s="210">
        <f t="shared" ref="P300:P333" si="167">M300*O300</f>
        <v>0</v>
      </c>
      <c r="R300" s="171">
        <f t="shared" ref="R300:R333" si="168">IF(ISERROR(I300-H300),"-",SUM(I300-H300))</f>
        <v>0</v>
      </c>
      <c r="S300" s="171">
        <f t="shared" ref="S300:S333" si="169">IF(ISERROR(J300-I300),"-",SUM(J300-I300))</f>
        <v>0</v>
      </c>
      <c r="T300" s="171">
        <f t="shared" ref="T300:T333" si="170">IF(ISERROR(K300-J300),"-",SUM(K300-J300))</f>
        <v>0</v>
      </c>
      <c r="U300" s="171">
        <f t="shared" ref="U300:U333" si="171">IF(ISERROR(L300-K300),"-",SUM(L300-K300))</f>
        <v>0</v>
      </c>
      <c r="V300" s="171">
        <f t="shared" ref="V300:V333" si="172">IF(ISERROR(M300-L300),"-",SUM(M300-L300))</f>
        <v>0</v>
      </c>
      <c r="W300" s="171">
        <f t="shared" ref="W300:W333" si="173">IF(ISERROR(M300-H300),"-",SUM(M300-H300))</f>
        <v>0</v>
      </c>
      <c r="Y300" s="172" t="str">
        <f t="shared" ref="Y300:Y333" si="174">IF(ISERROR(SUM(R300/H300)),"-",SUM(R300/H300))</f>
        <v>-</v>
      </c>
      <c r="Z300" s="172" t="str">
        <f t="shared" ref="Z300:Z333" si="175">IF(ISERROR(SUM(S300/I300)),"-",SUM(S300/I300))</f>
        <v>-</v>
      </c>
      <c r="AA300" s="172" t="str">
        <f t="shared" ref="AA300:AA333" si="176">IF(ISERROR(SUM(T300/J300)),"-",SUM(T300/J300))</f>
        <v>-</v>
      </c>
      <c r="AB300" s="172" t="str">
        <f t="shared" ref="AB300:AB333" si="177">IF(ISERROR(SUM(U300/K300)),"-",SUM(U300/K300))</f>
        <v>-</v>
      </c>
      <c r="AC300" s="172" t="str">
        <f t="shared" ref="AC300:AC333" si="178">IF(ISERROR(SUM(V300/L300)),"-",SUM(V300/L300))</f>
        <v>-</v>
      </c>
      <c r="AD300" s="173" t="str">
        <f t="shared" ref="AD300:AD333" si="179">IF(ISERROR(SUM(W300/H300)),"-",SUM(W300/H300))</f>
        <v>-</v>
      </c>
      <c r="AF300" s="293"/>
    </row>
    <row r="301" spans="1:32" x14ac:dyDescent="0.25">
      <c r="A301" s="518"/>
      <c r="B301" s="522"/>
      <c r="C301" s="301" t="s">
        <v>1947</v>
      </c>
      <c r="D301" s="329" t="s">
        <v>1919</v>
      </c>
      <c r="F301" s="188"/>
      <c r="G301" s="260" t="str">
        <f t="shared" si="166"/>
        <v>-</v>
      </c>
      <c r="H301" s="188"/>
      <c r="I301" s="188"/>
      <c r="J301" s="188"/>
      <c r="K301" s="188"/>
      <c r="L301" s="188"/>
      <c r="M301" s="188"/>
      <c r="O301" s="298"/>
      <c r="P301" s="210">
        <f t="shared" si="167"/>
        <v>0</v>
      </c>
      <c r="R301" s="171">
        <f t="shared" si="168"/>
        <v>0</v>
      </c>
      <c r="S301" s="171">
        <f t="shared" si="169"/>
        <v>0</v>
      </c>
      <c r="T301" s="171">
        <f t="shared" si="170"/>
        <v>0</v>
      </c>
      <c r="U301" s="171">
        <f t="shared" si="171"/>
        <v>0</v>
      </c>
      <c r="V301" s="171">
        <f t="shared" si="172"/>
        <v>0</v>
      </c>
      <c r="W301" s="171">
        <f t="shared" si="173"/>
        <v>0</v>
      </c>
      <c r="Y301" s="172" t="str">
        <f t="shared" si="174"/>
        <v>-</v>
      </c>
      <c r="Z301" s="172" t="str">
        <f t="shared" si="175"/>
        <v>-</v>
      </c>
      <c r="AA301" s="172" t="str">
        <f t="shared" si="176"/>
        <v>-</v>
      </c>
      <c r="AB301" s="172" t="str">
        <f t="shared" si="177"/>
        <v>-</v>
      </c>
      <c r="AC301" s="172" t="str">
        <f t="shared" si="178"/>
        <v>-</v>
      </c>
      <c r="AD301" s="173" t="str">
        <f t="shared" si="179"/>
        <v>-</v>
      </c>
      <c r="AF301" s="293"/>
    </row>
    <row r="302" spans="1:32" x14ac:dyDescent="0.25">
      <c r="A302" s="518"/>
      <c r="B302" s="522"/>
      <c r="C302" s="301" t="s">
        <v>1378</v>
      </c>
      <c r="D302" s="329" t="s">
        <v>1918</v>
      </c>
      <c r="F302" s="188"/>
      <c r="G302" s="260" t="str">
        <f t="shared" si="166"/>
        <v>-</v>
      </c>
      <c r="H302" s="188"/>
      <c r="I302" s="188"/>
      <c r="J302" s="188"/>
      <c r="K302" s="188"/>
      <c r="L302" s="188"/>
      <c r="M302" s="188"/>
      <c r="O302" s="298"/>
      <c r="P302" s="210">
        <f t="shared" si="167"/>
        <v>0</v>
      </c>
      <c r="R302" s="171">
        <f t="shared" si="168"/>
        <v>0</v>
      </c>
      <c r="S302" s="171">
        <f t="shared" si="169"/>
        <v>0</v>
      </c>
      <c r="T302" s="171">
        <f t="shared" si="170"/>
        <v>0</v>
      </c>
      <c r="U302" s="171">
        <f t="shared" si="171"/>
        <v>0</v>
      </c>
      <c r="V302" s="171">
        <f t="shared" si="172"/>
        <v>0</v>
      </c>
      <c r="W302" s="171">
        <f t="shared" si="173"/>
        <v>0</v>
      </c>
      <c r="Y302" s="172" t="str">
        <f t="shared" si="174"/>
        <v>-</v>
      </c>
      <c r="Z302" s="172" t="str">
        <f t="shared" si="175"/>
        <v>-</v>
      </c>
      <c r="AA302" s="172" t="str">
        <f t="shared" si="176"/>
        <v>-</v>
      </c>
      <c r="AB302" s="172" t="str">
        <f t="shared" si="177"/>
        <v>-</v>
      </c>
      <c r="AC302" s="172" t="str">
        <f t="shared" si="178"/>
        <v>-</v>
      </c>
      <c r="AD302" s="173" t="str">
        <f t="shared" si="179"/>
        <v>-</v>
      </c>
      <c r="AF302" s="293"/>
    </row>
    <row r="303" spans="1:32" x14ac:dyDescent="0.25">
      <c r="A303" s="518"/>
      <c r="B303" s="522"/>
      <c r="C303" s="303" t="s">
        <v>1826</v>
      </c>
      <c r="D303" s="329" t="s">
        <v>1918</v>
      </c>
      <c r="F303" s="188"/>
      <c r="G303" s="260" t="str">
        <f t="shared" si="166"/>
        <v>-</v>
      </c>
      <c r="H303" s="188"/>
      <c r="I303" s="188"/>
      <c r="J303" s="188"/>
      <c r="K303" s="188"/>
      <c r="L303" s="188"/>
      <c r="M303" s="188"/>
      <c r="O303" s="298"/>
      <c r="P303" s="210">
        <f t="shared" si="167"/>
        <v>0</v>
      </c>
      <c r="R303" s="171">
        <f t="shared" si="168"/>
        <v>0</v>
      </c>
      <c r="S303" s="171">
        <f t="shared" si="169"/>
        <v>0</v>
      </c>
      <c r="T303" s="171">
        <f t="shared" si="170"/>
        <v>0</v>
      </c>
      <c r="U303" s="171">
        <f t="shared" si="171"/>
        <v>0</v>
      </c>
      <c r="V303" s="171">
        <f t="shared" si="172"/>
        <v>0</v>
      </c>
      <c r="W303" s="171">
        <f t="shared" si="173"/>
        <v>0</v>
      </c>
      <c r="Y303" s="172" t="str">
        <f t="shared" si="174"/>
        <v>-</v>
      </c>
      <c r="Z303" s="172" t="str">
        <f t="shared" si="175"/>
        <v>-</v>
      </c>
      <c r="AA303" s="172" t="str">
        <f t="shared" si="176"/>
        <v>-</v>
      </c>
      <c r="AB303" s="172" t="str">
        <f t="shared" si="177"/>
        <v>-</v>
      </c>
      <c r="AC303" s="172" t="str">
        <f t="shared" si="178"/>
        <v>-</v>
      </c>
      <c r="AD303" s="173" t="str">
        <f t="shared" si="179"/>
        <v>-</v>
      </c>
      <c r="AF303" s="293"/>
    </row>
    <row r="304" spans="1:32" x14ac:dyDescent="0.25">
      <c r="A304" s="518"/>
      <c r="B304" s="522"/>
      <c r="C304" s="301" t="s">
        <v>1948</v>
      </c>
      <c r="D304" s="329" t="s">
        <v>1920</v>
      </c>
      <c r="F304" s="188"/>
      <c r="G304" s="260" t="str">
        <f t="shared" si="166"/>
        <v>-</v>
      </c>
      <c r="H304" s="188"/>
      <c r="I304" s="188"/>
      <c r="J304" s="188"/>
      <c r="K304" s="188"/>
      <c r="L304" s="188"/>
      <c r="M304" s="188"/>
      <c r="O304" s="298"/>
      <c r="P304" s="210">
        <f t="shared" si="167"/>
        <v>0</v>
      </c>
      <c r="R304" s="171">
        <f t="shared" si="168"/>
        <v>0</v>
      </c>
      <c r="S304" s="171">
        <f t="shared" si="169"/>
        <v>0</v>
      </c>
      <c r="T304" s="171">
        <f t="shared" si="170"/>
        <v>0</v>
      </c>
      <c r="U304" s="171">
        <f t="shared" si="171"/>
        <v>0</v>
      </c>
      <c r="V304" s="171">
        <f t="shared" si="172"/>
        <v>0</v>
      </c>
      <c r="W304" s="171">
        <f t="shared" si="173"/>
        <v>0</v>
      </c>
      <c r="Y304" s="172" t="str">
        <f t="shared" si="174"/>
        <v>-</v>
      </c>
      <c r="Z304" s="172" t="str">
        <f t="shared" si="175"/>
        <v>-</v>
      </c>
      <c r="AA304" s="172" t="str">
        <f t="shared" si="176"/>
        <v>-</v>
      </c>
      <c r="AB304" s="172" t="str">
        <f t="shared" si="177"/>
        <v>-</v>
      </c>
      <c r="AC304" s="172" t="str">
        <f t="shared" si="178"/>
        <v>-</v>
      </c>
      <c r="AD304" s="173" t="str">
        <f t="shared" si="179"/>
        <v>-</v>
      </c>
      <c r="AF304" s="293"/>
    </row>
    <row r="305" spans="1:32" x14ac:dyDescent="0.25">
      <c r="A305" s="518"/>
      <c r="B305" s="522"/>
      <c r="C305" s="301" t="s">
        <v>1379</v>
      </c>
      <c r="D305" s="329" t="s">
        <v>1919</v>
      </c>
      <c r="F305" s="188"/>
      <c r="G305" s="260" t="str">
        <f t="shared" si="166"/>
        <v>-</v>
      </c>
      <c r="H305" s="188"/>
      <c r="I305" s="188"/>
      <c r="J305" s="188"/>
      <c r="K305" s="188"/>
      <c r="L305" s="188"/>
      <c r="M305" s="188"/>
      <c r="O305" s="298"/>
      <c r="P305" s="210">
        <f t="shared" si="167"/>
        <v>0</v>
      </c>
      <c r="R305" s="171">
        <f t="shared" si="168"/>
        <v>0</v>
      </c>
      <c r="S305" s="171">
        <f t="shared" si="169"/>
        <v>0</v>
      </c>
      <c r="T305" s="171">
        <f t="shared" si="170"/>
        <v>0</v>
      </c>
      <c r="U305" s="171">
        <f t="shared" si="171"/>
        <v>0</v>
      </c>
      <c r="V305" s="171">
        <f t="shared" si="172"/>
        <v>0</v>
      </c>
      <c r="W305" s="171">
        <f t="shared" si="173"/>
        <v>0</v>
      </c>
      <c r="Y305" s="172" t="str">
        <f t="shared" si="174"/>
        <v>-</v>
      </c>
      <c r="Z305" s="172" t="str">
        <f t="shared" si="175"/>
        <v>-</v>
      </c>
      <c r="AA305" s="172" t="str">
        <f t="shared" si="176"/>
        <v>-</v>
      </c>
      <c r="AB305" s="172" t="str">
        <f t="shared" si="177"/>
        <v>-</v>
      </c>
      <c r="AC305" s="172" t="str">
        <f t="shared" si="178"/>
        <v>-</v>
      </c>
      <c r="AD305" s="173" t="str">
        <f t="shared" si="179"/>
        <v>-</v>
      </c>
      <c r="AF305" s="293"/>
    </row>
    <row r="306" spans="1:32" x14ac:dyDescent="0.25">
      <c r="A306" s="518"/>
      <c r="B306" s="522"/>
      <c r="C306" s="301" t="s">
        <v>1380</v>
      </c>
      <c r="D306" s="329" t="s">
        <v>1919</v>
      </c>
      <c r="F306" s="188"/>
      <c r="G306" s="260" t="str">
        <f t="shared" si="166"/>
        <v>-</v>
      </c>
      <c r="H306" s="188"/>
      <c r="I306" s="188"/>
      <c r="J306" s="188"/>
      <c r="K306" s="188"/>
      <c r="L306" s="188"/>
      <c r="M306" s="188"/>
      <c r="O306" s="298"/>
      <c r="P306" s="210">
        <f t="shared" si="167"/>
        <v>0</v>
      </c>
      <c r="R306" s="171">
        <f t="shared" si="168"/>
        <v>0</v>
      </c>
      <c r="S306" s="171">
        <f t="shared" si="169"/>
        <v>0</v>
      </c>
      <c r="T306" s="171">
        <f t="shared" si="170"/>
        <v>0</v>
      </c>
      <c r="U306" s="171">
        <f t="shared" si="171"/>
        <v>0</v>
      </c>
      <c r="V306" s="171">
        <f t="shared" si="172"/>
        <v>0</v>
      </c>
      <c r="W306" s="171">
        <f t="shared" si="173"/>
        <v>0</v>
      </c>
      <c r="Y306" s="172" t="str">
        <f t="shared" si="174"/>
        <v>-</v>
      </c>
      <c r="Z306" s="172" t="str">
        <f t="shared" si="175"/>
        <v>-</v>
      </c>
      <c r="AA306" s="172" t="str">
        <f t="shared" si="176"/>
        <v>-</v>
      </c>
      <c r="AB306" s="172" t="str">
        <f t="shared" si="177"/>
        <v>-</v>
      </c>
      <c r="AC306" s="172" t="str">
        <f t="shared" si="178"/>
        <v>-</v>
      </c>
      <c r="AD306" s="173" t="str">
        <f t="shared" si="179"/>
        <v>-</v>
      </c>
      <c r="AF306" s="293"/>
    </row>
    <row r="307" spans="1:32" x14ac:dyDescent="0.25">
      <c r="A307" s="518"/>
      <c r="B307" s="522"/>
      <c r="C307" s="301" t="s">
        <v>1381</v>
      </c>
      <c r="D307" s="329" t="s">
        <v>1918</v>
      </c>
      <c r="F307" s="188"/>
      <c r="G307" s="260" t="str">
        <f t="shared" si="166"/>
        <v>-</v>
      </c>
      <c r="H307" s="188"/>
      <c r="I307" s="188"/>
      <c r="J307" s="188"/>
      <c r="K307" s="188"/>
      <c r="L307" s="188"/>
      <c r="M307" s="188"/>
      <c r="O307" s="298"/>
      <c r="P307" s="210">
        <f t="shared" si="167"/>
        <v>0</v>
      </c>
      <c r="R307" s="171">
        <f t="shared" si="168"/>
        <v>0</v>
      </c>
      <c r="S307" s="171">
        <f t="shared" si="169"/>
        <v>0</v>
      </c>
      <c r="T307" s="171">
        <f t="shared" si="170"/>
        <v>0</v>
      </c>
      <c r="U307" s="171">
        <f t="shared" si="171"/>
        <v>0</v>
      </c>
      <c r="V307" s="171">
        <f t="shared" si="172"/>
        <v>0</v>
      </c>
      <c r="W307" s="171">
        <f t="shared" si="173"/>
        <v>0</v>
      </c>
      <c r="Y307" s="172" t="str">
        <f t="shared" si="174"/>
        <v>-</v>
      </c>
      <c r="Z307" s="172" t="str">
        <f t="shared" si="175"/>
        <v>-</v>
      </c>
      <c r="AA307" s="172" t="str">
        <f t="shared" si="176"/>
        <v>-</v>
      </c>
      <c r="AB307" s="172" t="str">
        <f t="shared" si="177"/>
        <v>-</v>
      </c>
      <c r="AC307" s="172" t="str">
        <f t="shared" si="178"/>
        <v>-</v>
      </c>
      <c r="AD307" s="173" t="str">
        <f t="shared" si="179"/>
        <v>-</v>
      </c>
      <c r="AF307" s="293"/>
    </row>
    <row r="308" spans="1:32" x14ac:dyDescent="0.25">
      <c r="A308" s="518"/>
      <c r="B308" s="522"/>
      <c r="C308" s="304" t="s">
        <v>1949</v>
      </c>
      <c r="D308" s="329" t="s">
        <v>1921</v>
      </c>
      <c r="F308" s="188"/>
      <c r="G308" s="260" t="str">
        <f t="shared" si="166"/>
        <v>-</v>
      </c>
      <c r="H308" s="188"/>
      <c r="I308" s="188"/>
      <c r="J308" s="188"/>
      <c r="K308" s="188"/>
      <c r="L308" s="188"/>
      <c r="M308" s="188"/>
      <c r="O308" s="298"/>
      <c r="P308" s="210">
        <f t="shared" si="167"/>
        <v>0</v>
      </c>
      <c r="R308" s="171">
        <f t="shared" si="168"/>
        <v>0</v>
      </c>
      <c r="S308" s="171">
        <f t="shared" si="169"/>
        <v>0</v>
      </c>
      <c r="T308" s="171">
        <f t="shared" si="170"/>
        <v>0</v>
      </c>
      <c r="U308" s="171">
        <f t="shared" si="171"/>
        <v>0</v>
      </c>
      <c r="V308" s="171">
        <f t="shared" si="172"/>
        <v>0</v>
      </c>
      <c r="W308" s="171">
        <f t="shared" si="173"/>
        <v>0</v>
      </c>
      <c r="Y308" s="172" t="str">
        <f t="shared" si="174"/>
        <v>-</v>
      </c>
      <c r="Z308" s="172" t="str">
        <f t="shared" si="175"/>
        <v>-</v>
      </c>
      <c r="AA308" s="172" t="str">
        <f t="shared" si="176"/>
        <v>-</v>
      </c>
      <c r="AB308" s="172" t="str">
        <f t="shared" si="177"/>
        <v>-</v>
      </c>
      <c r="AC308" s="172" t="str">
        <f t="shared" si="178"/>
        <v>-</v>
      </c>
      <c r="AD308" s="173" t="str">
        <f t="shared" si="179"/>
        <v>-</v>
      </c>
      <c r="AF308" s="293"/>
    </row>
    <row r="309" spans="1:32" x14ac:dyDescent="0.25">
      <c r="A309" s="518"/>
      <c r="B309" s="522"/>
      <c r="C309" s="301" t="s">
        <v>1582</v>
      </c>
      <c r="D309" s="329" t="s">
        <v>1919</v>
      </c>
      <c r="F309" s="188"/>
      <c r="G309" s="260" t="str">
        <f t="shared" si="166"/>
        <v>-</v>
      </c>
      <c r="H309" s="188"/>
      <c r="I309" s="188"/>
      <c r="J309" s="188"/>
      <c r="K309" s="188"/>
      <c r="L309" s="188"/>
      <c r="M309" s="188"/>
      <c r="O309" s="298"/>
      <c r="P309" s="210">
        <f t="shared" si="167"/>
        <v>0</v>
      </c>
      <c r="R309" s="171">
        <f t="shared" si="168"/>
        <v>0</v>
      </c>
      <c r="S309" s="171">
        <f t="shared" si="169"/>
        <v>0</v>
      </c>
      <c r="T309" s="171">
        <f t="shared" si="170"/>
        <v>0</v>
      </c>
      <c r="U309" s="171">
        <f t="shared" si="171"/>
        <v>0</v>
      </c>
      <c r="V309" s="171">
        <f t="shared" si="172"/>
        <v>0</v>
      </c>
      <c r="W309" s="171">
        <f t="shared" si="173"/>
        <v>0</v>
      </c>
      <c r="Y309" s="172" t="str">
        <f t="shared" si="174"/>
        <v>-</v>
      </c>
      <c r="Z309" s="172" t="str">
        <f t="shared" si="175"/>
        <v>-</v>
      </c>
      <c r="AA309" s="172" t="str">
        <f t="shared" si="176"/>
        <v>-</v>
      </c>
      <c r="AB309" s="172" t="str">
        <f t="shared" si="177"/>
        <v>-</v>
      </c>
      <c r="AC309" s="172" t="str">
        <f t="shared" si="178"/>
        <v>-</v>
      </c>
      <c r="AD309" s="173" t="str">
        <f t="shared" si="179"/>
        <v>-</v>
      </c>
      <c r="AF309" s="293"/>
    </row>
    <row r="310" spans="1:32" x14ac:dyDescent="0.25">
      <c r="A310" s="518"/>
      <c r="B310" s="522"/>
      <c r="C310" s="301" t="s">
        <v>1583</v>
      </c>
      <c r="D310" s="329" t="s">
        <v>1919</v>
      </c>
      <c r="F310" s="188"/>
      <c r="G310" s="260" t="str">
        <f t="shared" si="166"/>
        <v>-</v>
      </c>
      <c r="H310" s="188"/>
      <c r="I310" s="188"/>
      <c r="J310" s="188"/>
      <c r="K310" s="188"/>
      <c r="L310" s="188"/>
      <c r="M310" s="188"/>
      <c r="O310" s="298"/>
      <c r="P310" s="210">
        <f t="shared" si="167"/>
        <v>0</v>
      </c>
      <c r="R310" s="171">
        <f t="shared" si="168"/>
        <v>0</v>
      </c>
      <c r="S310" s="171">
        <f t="shared" si="169"/>
        <v>0</v>
      </c>
      <c r="T310" s="171">
        <f t="shared" si="170"/>
        <v>0</v>
      </c>
      <c r="U310" s="171">
        <f t="shared" si="171"/>
        <v>0</v>
      </c>
      <c r="V310" s="171">
        <f t="shared" si="172"/>
        <v>0</v>
      </c>
      <c r="W310" s="171">
        <f t="shared" si="173"/>
        <v>0</v>
      </c>
      <c r="Y310" s="172" t="str">
        <f t="shared" si="174"/>
        <v>-</v>
      </c>
      <c r="Z310" s="172" t="str">
        <f t="shared" si="175"/>
        <v>-</v>
      </c>
      <c r="AA310" s="172" t="str">
        <f t="shared" si="176"/>
        <v>-</v>
      </c>
      <c r="AB310" s="172" t="str">
        <f t="shared" si="177"/>
        <v>-</v>
      </c>
      <c r="AC310" s="172" t="str">
        <f t="shared" si="178"/>
        <v>-</v>
      </c>
      <c r="AD310" s="173" t="str">
        <f t="shared" si="179"/>
        <v>-</v>
      </c>
      <c r="AF310" s="293"/>
    </row>
    <row r="311" spans="1:32" x14ac:dyDescent="0.25">
      <c r="A311" s="518"/>
      <c r="B311" s="522"/>
      <c r="C311" s="301" t="s">
        <v>1382</v>
      </c>
      <c r="D311" s="329" t="s">
        <v>1918</v>
      </c>
      <c r="F311" s="188"/>
      <c r="G311" s="260" t="str">
        <f t="shared" si="166"/>
        <v>-</v>
      </c>
      <c r="H311" s="188"/>
      <c r="I311" s="188"/>
      <c r="J311" s="188"/>
      <c r="K311" s="188"/>
      <c r="L311" s="188"/>
      <c r="M311" s="188"/>
      <c r="O311" s="298"/>
      <c r="P311" s="210">
        <f t="shared" si="167"/>
        <v>0</v>
      </c>
      <c r="R311" s="171">
        <f t="shared" si="168"/>
        <v>0</v>
      </c>
      <c r="S311" s="171">
        <f t="shared" si="169"/>
        <v>0</v>
      </c>
      <c r="T311" s="171">
        <f t="shared" si="170"/>
        <v>0</v>
      </c>
      <c r="U311" s="171">
        <f t="shared" si="171"/>
        <v>0</v>
      </c>
      <c r="V311" s="171">
        <f t="shared" si="172"/>
        <v>0</v>
      </c>
      <c r="W311" s="171">
        <f t="shared" si="173"/>
        <v>0</v>
      </c>
      <c r="Y311" s="172" t="str">
        <f t="shared" si="174"/>
        <v>-</v>
      </c>
      <c r="Z311" s="172" t="str">
        <f t="shared" si="175"/>
        <v>-</v>
      </c>
      <c r="AA311" s="172" t="str">
        <f t="shared" si="176"/>
        <v>-</v>
      </c>
      <c r="AB311" s="172" t="str">
        <f t="shared" si="177"/>
        <v>-</v>
      </c>
      <c r="AC311" s="172" t="str">
        <f t="shared" si="178"/>
        <v>-</v>
      </c>
      <c r="AD311" s="173" t="str">
        <f t="shared" si="179"/>
        <v>-</v>
      </c>
      <c r="AF311" s="293"/>
    </row>
    <row r="312" spans="1:32" x14ac:dyDescent="0.25">
      <c r="A312" s="518"/>
      <c r="B312" s="522"/>
      <c r="C312" s="301" t="s">
        <v>1584</v>
      </c>
      <c r="D312" s="329" t="s">
        <v>1918</v>
      </c>
      <c r="F312" s="188"/>
      <c r="G312" s="260" t="str">
        <f t="shared" si="166"/>
        <v>-</v>
      </c>
      <c r="H312" s="188"/>
      <c r="I312" s="188"/>
      <c r="J312" s="188"/>
      <c r="K312" s="188"/>
      <c r="L312" s="188"/>
      <c r="M312" s="188"/>
      <c r="O312" s="298"/>
      <c r="P312" s="210">
        <f t="shared" si="167"/>
        <v>0</v>
      </c>
      <c r="R312" s="171">
        <f t="shared" si="168"/>
        <v>0</v>
      </c>
      <c r="S312" s="171">
        <f t="shared" si="169"/>
        <v>0</v>
      </c>
      <c r="T312" s="171">
        <f t="shared" si="170"/>
        <v>0</v>
      </c>
      <c r="U312" s="171">
        <f t="shared" si="171"/>
        <v>0</v>
      </c>
      <c r="V312" s="171">
        <f t="shared" si="172"/>
        <v>0</v>
      </c>
      <c r="W312" s="171">
        <f t="shared" si="173"/>
        <v>0</v>
      </c>
      <c r="Y312" s="172" t="str">
        <f t="shared" si="174"/>
        <v>-</v>
      </c>
      <c r="Z312" s="172" t="str">
        <f t="shared" si="175"/>
        <v>-</v>
      </c>
      <c r="AA312" s="172" t="str">
        <f t="shared" si="176"/>
        <v>-</v>
      </c>
      <c r="AB312" s="172" t="str">
        <f t="shared" si="177"/>
        <v>-</v>
      </c>
      <c r="AC312" s="172" t="str">
        <f t="shared" si="178"/>
        <v>-</v>
      </c>
      <c r="AD312" s="173" t="str">
        <f t="shared" si="179"/>
        <v>-</v>
      </c>
      <c r="AF312" s="293"/>
    </row>
    <row r="313" spans="1:32" x14ac:dyDescent="0.25">
      <c r="A313" s="518"/>
      <c r="B313" s="522"/>
      <c r="C313" s="301" t="s">
        <v>1950</v>
      </c>
      <c r="D313" s="302" t="s">
        <v>1921</v>
      </c>
      <c r="F313" s="188"/>
      <c r="G313" s="260" t="str">
        <f t="shared" si="166"/>
        <v>-</v>
      </c>
      <c r="H313" s="188"/>
      <c r="I313" s="188"/>
      <c r="J313" s="188"/>
      <c r="K313" s="188"/>
      <c r="L313" s="188"/>
      <c r="M313" s="188"/>
      <c r="O313" s="298"/>
      <c r="P313" s="210">
        <f t="shared" si="167"/>
        <v>0</v>
      </c>
      <c r="R313" s="171">
        <f t="shared" si="168"/>
        <v>0</v>
      </c>
      <c r="S313" s="171">
        <f t="shared" si="169"/>
        <v>0</v>
      </c>
      <c r="T313" s="171">
        <f t="shared" si="170"/>
        <v>0</v>
      </c>
      <c r="U313" s="171">
        <f t="shared" si="171"/>
        <v>0</v>
      </c>
      <c r="V313" s="171">
        <f t="shared" si="172"/>
        <v>0</v>
      </c>
      <c r="W313" s="171">
        <f t="shared" si="173"/>
        <v>0</v>
      </c>
      <c r="Y313" s="172" t="str">
        <f t="shared" si="174"/>
        <v>-</v>
      </c>
      <c r="Z313" s="172" t="str">
        <f t="shared" si="175"/>
        <v>-</v>
      </c>
      <c r="AA313" s="172" t="str">
        <f t="shared" si="176"/>
        <v>-</v>
      </c>
      <c r="AB313" s="172" t="str">
        <f t="shared" si="177"/>
        <v>-</v>
      </c>
      <c r="AC313" s="172" t="str">
        <f t="shared" si="178"/>
        <v>-</v>
      </c>
      <c r="AD313" s="173" t="str">
        <f t="shared" si="179"/>
        <v>-</v>
      </c>
      <c r="AF313" s="293"/>
    </row>
    <row r="314" spans="1:32" x14ac:dyDescent="0.25">
      <c r="A314" s="518"/>
      <c r="B314" s="522"/>
      <c r="C314" s="301" t="s">
        <v>1804</v>
      </c>
      <c r="D314" s="302" t="s">
        <v>1919</v>
      </c>
      <c r="F314" s="188"/>
      <c r="G314" s="260" t="str">
        <f t="shared" si="166"/>
        <v>-</v>
      </c>
      <c r="H314" s="188"/>
      <c r="I314" s="188"/>
      <c r="J314" s="188"/>
      <c r="K314" s="188"/>
      <c r="L314" s="188"/>
      <c r="M314" s="188"/>
      <c r="O314" s="298"/>
      <c r="P314" s="210">
        <f t="shared" si="167"/>
        <v>0</v>
      </c>
      <c r="R314" s="171">
        <f t="shared" si="168"/>
        <v>0</v>
      </c>
      <c r="S314" s="171">
        <f t="shared" si="169"/>
        <v>0</v>
      </c>
      <c r="T314" s="171">
        <f t="shared" si="170"/>
        <v>0</v>
      </c>
      <c r="U314" s="171">
        <f t="shared" si="171"/>
        <v>0</v>
      </c>
      <c r="V314" s="171">
        <f t="shared" si="172"/>
        <v>0</v>
      </c>
      <c r="W314" s="171">
        <f t="shared" si="173"/>
        <v>0</v>
      </c>
      <c r="Y314" s="172" t="str">
        <f t="shared" si="174"/>
        <v>-</v>
      </c>
      <c r="Z314" s="172" t="str">
        <f t="shared" si="175"/>
        <v>-</v>
      </c>
      <c r="AA314" s="172" t="str">
        <f t="shared" si="176"/>
        <v>-</v>
      </c>
      <c r="AB314" s="172" t="str">
        <f t="shared" si="177"/>
        <v>-</v>
      </c>
      <c r="AC314" s="172" t="str">
        <f t="shared" si="178"/>
        <v>-</v>
      </c>
      <c r="AD314" s="173" t="str">
        <f t="shared" si="179"/>
        <v>-</v>
      </c>
      <c r="AF314" s="293"/>
    </row>
    <row r="315" spans="1:32" x14ac:dyDescent="0.25">
      <c r="A315" s="518"/>
      <c r="B315" s="522"/>
      <c r="C315" s="301" t="s">
        <v>1805</v>
      </c>
      <c r="D315" s="302" t="s">
        <v>1918</v>
      </c>
      <c r="F315" s="188"/>
      <c r="G315" s="260" t="str">
        <f t="shared" si="166"/>
        <v>-</v>
      </c>
      <c r="H315" s="188"/>
      <c r="I315" s="188"/>
      <c r="J315" s="188"/>
      <c r="K315" s="188"/>
      <c r="L315" s="188"/>
      <c r="M315" s="188"/>
      <c r="O315" s="298"/>
      <c r="P315" s="210">
        <f t="shared" si="167"/>
        <v>0</v>
      </c>
      <c r="R315" s="171">
        <f t="shared" si="168"/>
        <v>0</v>
      </c>
      <c r="S315" s="171">
        <f t="shared" si="169"/>
        <v>0</v>
      </c>
      <c r="T315" s="171">
        <f t="shared" si="170"/>
        <v>0</v>
      </c>
      <c r="U315" s="171">
        <f t="shared" si="171"/>
        <v>0</v>
      </c>
      <c r="V315" s="171">
        <f t="shared" si="172"/>
        <v>0</v>
      </c>
      <c r="W315" s="171">
        <f t="shared" si="173"/>
        <v>0</v>
      </c>
      <c r="Y315" s="172" t="str">
        <f t="shared" si="174"/>
        <v>-</v>
      </c>
      <c r="Z315" s="172" t="str">
        <f t="shared" si="175"/>
        <v>-</v>
      </c>
      <c r="AA315" s="172" t="str">
        <f t="shared" si="176"/>
        <v>-</v>
      </c>
      <c r="AB315" s="172" t="str">
        <f t="shared" si="177"/>
        <v>-</v>
      </c>
      <c r="AC315" s="172" t="str">
        <f t="shared" si="178"/>
        <v>-</v>
      </c>
      <c r="AD315" s="173" t="str">
        <f t="shared" si="179"/>
        <v>-</v>
      </c>
      <c r="AF315" s="293"/>
    </row>
    <row r="316" spans="1:32" x14ac:dyDescent="0.25">
      <c r="A316" s="518"/>
      <c r="B316" s="522"/>
      <c r="C316" s="301" t="s">
        <v>1806</v>
      </c>
      <c r="D316" s="302" t="s">
        <v>1921</v>
      </c>
      <c r="F316" s="188"/>
      <c r="G316" s="260" t="str">
        <f t="shared" si="166"/>
        <v>-</v>
      </c>
      <c r="H316" s="188"/>
      <c r="I316" s="188"/>
      <c r="J316" s="188"/>
      <c r="K316" s="188"/>
      <c r="L316" s="188"/>
      <c r="M316" s="188"/>
      <c r="O316" s="298"/>
      <c r="P316" s="210">
        <f t="shared" si="167"/>
        <v>0</v>
      </c>
      <c r="R316" s="171">
        <f t="shared" si="168"/>
        <v>0</v>
      </c>
      <c r="S316" s="171">
        <f t="shared" si="169"/>
        <v>0</v>
      </c>
      <c r="T316" s="171">
        <f t="shared" si="170"/>
        <v>0</v>
      </c>
      <c r="U316" s="171">
        <f t="shared" si="171"/>
        <v>0</v>
      </c>
      <c r="V316" s="171">
        <f t="shared" si="172"/>
        <v>0</v>
      </c>
      <c r="W316" s="171">
        <f t="shared" si="173"/>
        <v>0</v>
      </c>
      <c r="Y316" s="172" t="str">
        <f t="shared" si="174"/>
        <v>-</v>
      </c>
      <c r="Z316" s="172" t="str">
        <f t="shared" si="175"/>
        <v>-</v>
      </c>
      <c r="AA316" s="172" t="str">
        <f t="shared" si="176"/>
        <v>-</v>
      </c>
      <c r="AB316" s="172" t="str">
        <f t="shared" si="177"/>
        <v>-</v>
      </c>
      <c r="AC316" s="172" t="str">
        <f t="shared" si="178"/>
        <v>-</v>
      </c>
      <c r="AD316" s="173" t="str">
        <f t="shared" si="179"/>
        <v>-</v>
      </c>
      <c r="AF316" s="293"/>
    </row>
    <row r="317" spans="1:32" x14ac:dyDescent="0.25">
      <c r="A317" s="518"/>
      <c r="B317" s="522"/>
      <c r="C317" s="301" t="s">
        <v>1397</v>
      </c>
      <c r="D317" s="302"/>
      <c r="F317" s="188"/>
      <c r="G317" s="260" t="str">
        <f t="shared" si="166"/>
        <v>-</v>
      </c>
      <c r="H317" s="188"/>
      <c r="I317" s="188"/>
      <c r="J317" s="188"/>
      <c r="K317" s="188"/>
      <c r="L317" s="188"/>
      <c r="M317" s="188"/>
      <c r="O317" s="298"/>
      <c r="P317" s="210">
        <f t="shared" si="167"/>
        <v>0</v>
      </c>
      <c r="R317" s="171">
        <f t="shared" si="168"/>
        <v>0</v>
      </c>
      <c r="S317" s="171">
        <f t="shared" si="169"/>
        <v>0</v>
      </c>
      <c r="T317" s="171">
        <f t="shared" si="170"/>
        <v>0</v>
      </c>
      <c r="U317" s="171">
        <f t="shared" si="171"/>
        <v>0</v>
      </c>
      <c r="V317" s="171">
        <f t="shared" si="172"/>
        <v>0</v>
      </c>
      <c r="W317" s="171">
        <f t="shared" si="173"/>
        <v>0</v>
      </c>
      <c r="Y317" s="172" t="str">
        <f t="shared" si="174"/>
        <v>-</v>
      </c>
      <c r="Z317" s="172" t="str">
        <f t="shared" si="175"/>
        <v>-</v>
      </c>
      <c r="AA317" s="172" t="str">
        <f t="shared" si="176"/>
        <v>-</v>
      </c>
      <c r="AB317" s="172" t="str">
        <f t="shared" si="177"/>
        <v>-</v>
      </c>
      <c r="AC317" s="172" t="str">
        <f t="shared" si="178"/>
        <v>-</v>
      </c>
      <c r="AD317" s="173" t="str">
        <f t="shared" si="179"/>
        <v>-</v>
      </c>
      <c r="AF317" s="293"/>
    </row>
    <row r="318" spans="1:32" x14ac:dyDescent="0.25">
      <c r="A318" s="518"/>
      <c r="B318" s="523" t="s">
        <v>13</v>
      </c>
      <c r="C318" s="305" t="s">
        <v>1951</v>
      </c>
      <c r="D318" s="207" t="s">
        <v>1922</v>
      </c>
      <c r="F318" s="188"/>
      <c r="G318" s="260" t="str">
        <f t="shared" si="166"/>
        <v>-</v>
      </c>
      <c r="H318" s="188"/>
      <c r="I318" s="188"/>
      <c r="J318" s="188"/>
      <c r="K318" s="188"/>
      <c r="L318" s="188"/>
      <c r="M318" s="188"/>
      <c r="O318" s="298"/>
      <c r="P318" s="210">
        <f t="shared" si="167"/>
        <v>0</v>
      </c>
      <c r="R318" s="171">
        <f t="shared" si="168"/>
        <v>0</v>
      </c>
      <c r="S318" s="171">
        <f t="shared" si="169"/>
        <v>0</v>
      </c>
      <c r="T318" s="171">
        <f t="shared" si="170"/>
        <v>0</v>
      </c>
      <c r="U318" s="171">
        <f t="shared" si="171"/>
        <v>0</v>
      </c>
      <c r="V318" s="171">
        <f t="shared" si="172"/>
        <v>0</v>
      </c>
      <c r="W318" s="171">
        <f t="shared" si="173"/>
        <v>0</v>
      </c>
      <c r="Y318" s="172" t="str">
        <f t="shared" si="174"/>
        <v>-</v>
      </c>
      <c r="Z318" s="172" t="str">
        <f t="shared" si="175"/>
        <v>-</v>
      </c>
      <c r="AA318" s="172" t="str">
        <f t="shared" si="176"/>
        <v>-</v>
      </c>
      <c r="AB318" s="172" t="str">
        <f t="shared" si="177"/>
        <v>-</v>
      </c>
      <c r="AC318" s="172" t="str">
        <f t="shared" si="178"/>
        <v>-</v>
      </c>
      <c r="AD318" s="173" t="str">
        <f t="shared" si="179"/>
        <v>-</v>
      </c>
      <c r="AF318" s="293"/>
    </row>
    <row r="319" spans="1:32" x14ac:dyDescent="0.25">
      <c r="A319" s="518"/>
      <c r="B319" s="523"/>
      <c r="C319" s="305" t="s">
        <v>1580</v>
      </c>
      <c r="D319" s="207" t="s">
        <v>1923</v>
      </c>
      <c r="F319" s="188"/>
      <c r="G319" s="260" t="str">
        <f t="shared" si="166"/>
        <v>-</v>
      </c>
      <c r="H319" s="188"/>
      <c r="I319" s="188"/>
      <c r="J319" s="188"/>
      <c r="K319" s="188"/>
      <c r="L319" s="188"/>
      <c r="M319" s="188"/>
      <c r="O319" s="298"/>
      <c r="P319" s="210">
        <f t="shared" si="167"/>
        <v>0</v>
      </c>
      <c r="R319" s="171">
        <f t="shared" si="168"/>
        <v>0</v>
      </c>
      <c r="S319" s="171">
        <f t="shared" si="169"/>
        <v>0</v>
      </c>
      <c r="T319" s="171">
        <f t="shared" si="170"/>
        <v>0</v>
      </c>
      <c r="U319" s="171">
        <f t="shared" si="171"/>
        <v>0</v>
      </c>
      <c r="V319" s="171">
        <f t="shared" si="172"/>
        <v>0</v>
      </c>
      <c r="W319" s="171">
        <f t="shared" si="173"/>
        <v>0</v>
      </c>
      <c r="Y319" s="172" t="str">
        <f t="shared" si="174"/>
        <v>-</v>
      </c>
      <c r="Z319" s="172" t="str">
        <f t="shared" si="175"/>
        <v>-</v>
      </c>
      <c r="AA319" s="172" t="str">
        <f t="shared" si="176"/>
        <v>-</v>
      </c>
      <c r="AB319" s="172" t="str">
        <f t="shared" si="177"/>
        <v>-</v>
      </c>
      <c r="AC319" s="172" t="str">
        <f t="shared" si="178"/>
        <v>-</v>
      </c>
      <c r="AD319" s="173" t="str">
        <f t="shared" si="179"/>
        <v>-</v>
      </c>
      <c r="AF319" s="293"/>
    </row>
    <row r="320" spans="1:32" x14ac:dyDescent="0.25">
      <c r="A320" s="518"/>
      <c r="B320" s="523"/>
      <c r="C320" s="305" t="s">
        <v>1383</v>
      </c>
      <c r="D320" s="207" t="s">
        <v>1923</v>
      </c>
      <c r="F320" s="188"/>
      <c r="G320" s="260" t="str">
        <f t="shared" si="166"/>
        <v>-</v>
      </c>
      <c r="H320" s="188"/>
      <c r="I320" s="188"/>
      <c r="J320" s="188"/>
      <c r="K320" s="188"/>
      <c r="L320" s="188"/>
      <c r="M320" s="188"/>
      <c r="O320" s="298"/>
      <c r="P320" s="210">
        <f t="shared" si="167"/>
        <v>0</v>
      </c>
      <c r="R320" s="171">
        <f t="shared" si="168"/>
        <v>0</v>
      </c>
      <c r="S320" s="171">
        <f t="shared" si="169"/>
        <v>0</v>
      </c>
      <c r="T320" s="171">
        <f t="shared" si="170"/>
        <v>0</v>
      </c>
      <c r="U320" s="171">
        <f t="shared" si="171"/>
        <v>0</v>
      </c>
      <c r="V320" s="171">
        <f t="shared" si="172"/>
        <v>0</v>
      </c>
      <c r="W320" s="171">
        <f t="shared" si="173"/>
        <v>0</v>
      </c>
      <c r="Y320" s="172" t="str">
        <f t="shared" si="174"/>
        <v>-</v>
      </c>
      <c r="Z320" s="172" t="str">
        <f t="shared" si="175"/>
        <v>-</v>
      </c>
      <c r="AA320" s="172" t="str">
        <f t="shared" si="176"/>
        <v>-</v>
      </c>
      <c r="AB320" s="172" t="str">
        <f t="shared" si="177"/>
        <v>-</v>
      </c>
      <c r="AC320" s="172" t="str">
        <f t="shared" si="178"/>
        <v>-</v>
      </c>
      <c r="AD320" s="173" t="str">
        <f t="shared" si="179"/>
        <v>-</v>
      </c>
      <c r="AF320" s="293"/>
    </row>
    <row r="321" spans="1:32" x14ac:dyDescent="0.25">
      <c r="A321" s="518"/>
      <c r="B321" s="523"/>
      <c r="C321" s="305" t="s">
        <v>1952</v>
      </c>
      <c r="D321" s="207" t="s">
        <v>1923</v>
      </c>
      <c r="F321" s="188"/>
      <c r="G321" s="260" t="str">
        <f t="shared" si="166"/>
        <v>-</v>
      </c>
      <c r="H321" s="188"/>
      <c r="I321" s="188"/>
      <c r="J321" s="188"/>
      <c r="K321" s="188"/>
      <c r="L321" s="188"/>
      <c r="M321" s="188"/>
      <c r="O321" s="298"/>
      <c r="P321" s="210">
        <f t="shared" si="167"/>
        <v>0</v>
      </c>
      <c r="R321" s="171">
        <f t="shared" si="168"/>
        <v>0</v>
      </c>
      <c r="S321" s="171">
        <f t="shared" si="169"/>
        <v>0</v>
      </c>
      <c r="T321" s="171">
        <f t="shared" si="170"/>
        <v>0</v>
      </c>
      <c r="U321" s="171">
        <f t="shared" si="171"/>
        <v>0</v>
      </c>
      <c r="V321" s="171">
        <f t="shared" si="172"/>
        <v>0</v>
      </c>
      <c r="W321" s="171">
        <f t="shared" si="173"/>
        <v>0</v>
      </c>
      <c r="Y321" s="172" t="str">
        <f t="shared" si="174"/>
        <v>-</v>
      </c>
      <c r="Z321" s="172" t="str">
        <f t="shared" si="175"/>
        <v>-</v>
      </c>
      <c r="AA321" s="172" t="str">
        <f t="shared" si="176"/>
        <v>-</v>
      </c>
      <c r="AB321" s="172" t="str">
        <f t="shared" si="177"/>
        <v>-</v>
      </c>
      <c r="AC321" s="172" t="str">
        <f t="shared" si="178"/>
        <v>-</v>
      </c>
      <c r="AD321" s="173" t="str">
        <f t="shared" si="179"/>
        <v>-</v>
      </c>
      <c r="AF321" s="293"/>
    </row>
    <row r="322" spans="1:32" x14ac:dyDescent="0.25">
      <c r="A322" s="518"/>
      <c r="B322" s="523"/>
      <c r="C322" s="305" t="s">
        <v>1384</v>
      </c>
      <c r="D322" s="207" t="s">
        <v>1924</v>
      </c>
      <c r="F322" s="188"/>
      <c r="G322" s="260" t="str">
        <f t="shared" si="166"/>
        <v>-</v>
      </c>
      <c r="H322" s="188"/>
      <c r="I322" s="188"/>
      <c r="J322" s="188"/>
      <c r="K322" s="188"/>
      <c r="L322" s="188"/>
      <c r="M322" s="188"/>
      <c r="O322" s="298"/>
      <c r="P322" s="210">
        <f t="shared" si="167"/>
        <v>0</v>
      </c>
      <c r="R322" s="171">
        <f t="shared" si="168"/>
        <v>0</v>
      </c>
      <c r="S322" s="171">
        <f t="shared" si="169"/>
        <v>0</v>
      </c>
      <c r="T322" s="171">
        <f t="shared" si="170"/>
        <v>0</v>
      </c>
      <c r="U322" s="171">
        <f t="shared" si="171"/>
        <v>0</v>
      </c>
      <c r="V322" s="171">
        <f t="shared" si="172"/>
        <v>0</v>
      </c>
      <c r="W322" s="171">
        <f t="shared" si="173"/>
        <v>0</v>
      </c>
      <c r="Y322" s="172" t="str">
        <f t="shared" si="174"/>
        <v>-</v>
      </c>
      <c r="Z322" s="172" t="str">
        <f t="shared" si="175"/>
        <v>-</v>
      </c>
      <c r="AA322" s="172" t="str">
        <f t="shared" si="176"/>
        <v>-</v>
      </c>
      <c r="AB322" s="172" t="str">
        <f t="shared" si="177"/>
        <v>-</v>
      </c>
      <c r="AC322" s="172" t="str">
        <f t="shared" si="178"/>
        <v>-</v>
      </c>
      <c r="AD322" s="173" t="str">
        <f t="shared" si="179"/>
        <v>-</v>
      </c>
      <c r="AF322" s="293"/>
    </row>
    <row r="323" spans="1:32" x14ac:dyDescent="0.25">
      <c r="A323" s="518"/>
      <c r="B323" s="523"/>
      <c r="C323" s="305" t="s">
        <v>1385</v>
      </c>
      <c r="D323" s="207" t="s">
        <v>1922</v>
      </c>
      <c r="F323" s="188"/>
      <c r="G323" s="260" t="str">
        <f t="shared" si="166"/>
        <v>-</v>
      </c>
      <c r="H323" s="188"/>
      <c r="I323" s="188"/>
      <c r="J323" s="188"/>
      <c r="K323" s="188"/>
      <c r="L323" s="188"/>
      <c r="M323" s="188"/>
      <c r="O323" s="298"/>
      <c r="P323" s="210">
        <f t="shared" si="167"/>
        <v>0</v>
      </c>
      <c r="R323" s="171">
        <f t="shared" si="168"/>
        <v>0</v>
      </c>
      <c r="S323" s="171">
        <f t="shared" si="169"/>
        <v>0</v>
      </c>
      <c r="T323" s="171">
        <f t="shared" si="170"/>
        <v>0</v>
      </c>
      <c r="U323" s="171">
        <f t="shared" si="171"/>
        <v>0</v>
      </c>
      <c r="V323" s="171">
        <f t="shared" si="172"/>
        <v>0</v>
      </c>
      <c r="W323" s="171">
        <f t="shared" si="173"/>
        <v>0</v>
      </c>
      <c r="Y323" s="172" t="str">
        <f t="shared" si="174"/>
        <v>-</v>
      </c>
      <c r="Z323" s="172" t="str">
        <f t="shared" si="175"/>
        <v>-</v>
      </c>
      <c r="AA323" s="172" t="str">
        <f t="shared" si="176"/>
        <v>-</v>
      </c>
      <c r="AB323" s="172" t="str">
        <f t="shared" si="177"/>
        <v>-</v>
      </c>
      <c r="AC323" s="172" t="str">
        <f t="shared" si="178"/>
        <v>-</v>
      </c>
      <c r="AD323" s="173" t="str">
        <f t="shared" si="179"/>
        <v>-</v>
      </c>
      <c r="AF323" s="293"/>
    </row>
    <row r="324" spans="1:32" x14ac:dyDescent="0.25">
      <c r="A324" s="518"/>
      <c r="B324" s="523"/>
      <c r="C324" s="305" t="s">
        <v>1386</v>
      </c>
      <c r="D324" s="207" t="s">
        <v>1922</v>
      </c>
      <c r="F324" s="188"/>
      <c r="G324" s="260" t="str">
        <f t="shared" si="166"/>
        <v>-</v>
      </c>
      <c r="H324" s="188"/>
      <c r="I324" s="188"/>
      <c r="J324" s="188"/>
      <c r="K324" s="188"/>
      <c r="L324" s="188"/>
      <c r="M324" s="188"/>
      <c r="O324" s="298"/>
      <c r="P324" s="210">
        <f t="shared" si="167"/>
        <v>0</v>
      </c>
      <c r="R324" s="171">
        <f t="shared" si="168"/>
        <v>0</v>
      </c>
      <c r="S324" s="171">
        <f t="shared" si="169"/>
        <v>0</v>
      </c>
      <c r="T324" s="171">
        <f t="shared" si="170"/>
        <v>0</v>
      </c>
      <c r="U324" s="171">
        <f t="shared" si="171"/>
        <v>0</v>
      </c>
      <c r="V324" s="171">
        <f t="shared" si="172"/>
        <v>0</v>
      </c>
      <c r="W324" s="171">
        <f t="shared" si="173"/>
        <v>0</v>
      </c>
      <c r="Y324" s="172" t="str">
        <f t="shared" si="174"/>
        <v>-</v>
      </c>
      <c r="Z324" s="172" t="str">
        <f t="shared" si="175"/>
        <v>-</v>
      </c>
      <c r="AA324" s="172" t="str">
        <f t="shared" si="176"/>
        <v>-</v>
      </c>
      <c r="AB324" s="172" t="str">
        <f t="shared" si="177"/>
        <v>-</v>
      </c>
      <c r="AC324" s="172" t="str">
        <f t="shared" si="178"/>
        <v>-</v>
      </c>
      <c r="AD324" s="173" t="str">
        <f t="shared" si="179"/>
        <v>-</v>
      </c>
      <c r="AF324" s="293"/>
    </row>
    <row r="325" spans="1:32" x14ac:dyDescent="0.25">
      <c r="A325" s="518"/>
      <c r="B325" s="523"/>
      <c r="C325" s="305" t="s">
        <v>1953</v>
      </c>
      <c r="D325" s="207" t="s">
        <v>1923</v>
      </c>
      <c r="F325" s="188"/>
      <c r="G325" s="260" t="str">
        <f t="shared" si="166"/>
        <v>-</v>
      </c>
      <c r="H325" s="188"/>
      <c r="I325" s="188"/>
      <c r="J325" s="188"/>
      <c r="K325" s="188"/>
      <c r="L325" s="188"/>
      <c r="M325" s="188"/>
      <c r="O325" s="298"/>
      <c r="P325" s="210">
        <f t="shared" si="167"/>
        <v>0</v>
      </c>
      <c r="R325" s="171">
        <f t="shared" si="168"/>
        <v>0</v>
      </c>
      <c r="S325" s="171">
        <f t="shared" si="169"/>
        <v>0</v>
      </c>
      <c r="T325" s="171">
        <f t="shared" si="170"/>
        <v>0</v>
      </c>
      <c r="U325" s="171">
        <f t="shared" si="171"/>
        <v>0</v>
      </c>
      <c r="V325" s="171">
        <f t="shared" si="172"/>
        <v>0</v>
      </c>
      <c r="W325" s="171">
        <f t="shared" si="173"/>
        <v>0</v>
      </c>
      <c r="Y325" s="172" t="str">
        <f t="shared" si="174"/>
        <v>-</v>
      </c>
      <c r="Z325" s="172" t="str">
        <f t="shared" si="175"/>
        <v>-</v>
      </c>
      <c r="AA325" s="172" t="str">
        <f t="shared" si="176"/>
        <v>-</v>
      </c>
      <c r="AB325" s="172" t="str">
        <f t="shared" si="177"/>
        <v>-</v>
      </c>
      <c r="AC325" s="172" t="str">
        <f t="shared" si="178"/>
        <v>-</v>
      </c>
      <c r="AD325" s="173" t="str">
        <f t="shared" si="179"/>
        <v>-</v>
      </c>
      <c r="AF325" s="293"/>
    </row>
    <row r="326" spans="1:32" x14ac:dyDescent="0.25">
      <c r="A326" s="518"/>
      <c r="B326" s="523"/>
      <c r="C326" s="305" t="s">
        <v>1394</v>
      </c>
      <c r="D326" s="207" t="s">
        <v>1923</v>
      </c>
      <c r="F326" s="188"/>
      <c r="G326" s="260" t="str">
        <f t="shared" si="166"/>
        <v>-</v>
      </c>
      <c r="H326" s="188"/>
      <c r="I326" s="188"/>
      <c r="J326" s="188"/>
      <c r="K326" s="188"/>
      <c r="L326" s="188"/>
      <c r="M326" s="188"/>
      <c r="O326" s="298"/>
      <c r="P326" s="210">
        <f t="shared" si="167"/>
        <v>0</v>
      </c>
      <c r="R326" s="171">
        <f t="shared" si="168"/>
        <v>0</v>
      </c>
      <c r="S326" s="171">
        <f t="shared" si="169"/>
        <v>0</v>
      </c>
      <c r="T326" s="171">
        <f t="shared" si="170"/>
        <v>0</v>
      </c>
      <c r="U326" s="171">
        <f t="shared" si="171"/>
        <v>0</v>
      </c>
      <c r="V326" s="171">
        <f t="shared" si="172"/>
        <v>0</v>
      </c>
      <c r="W326" s="171">
        <f t="shared" si="173"/>
        <v>0</v>
      </c>
      <c r="Y326" s="172" t="str">
        <f t="shared" si="174"/>
        <v>-</v>
      </c>
      <c r="Z326" s="172" t="str">
        <f t="shared" si="175"/>
        <v>-</v>
      </c>
      <c r="AA326" s="172" t="str">
        <f t="shared" si="176"/>
        <v>-</v>
      </c>
      <c r="AB326" s="172" t="str">
        <f t="shared" si="177"/>
        <v>-</v>
      </c>
      <c r="AC326" s="172" t="str">
        <f t="shared" si="178"/>
        <v>-</v>
      </c>
      <c r="AD326" s="173" t="str">
        <f t="shared" si="179"/>
        <v>-</v>
      </c>
      <c r="AF326" s="293"/>
    </row>
    <row r="327" spans="1:32" x14ac:dyDescent="0.25">
      <c r="A327" s="518"/>
      <c r="B327" s="523"/>
      <c r="C327" s="305" t="s">
        <v>1387</v>
      </c>
      <c r="D327" s="207" t="s">
        <v>1924</v>
      </c>
      <c r="F327" s="188"/>
      <c r="G327" s="260" t="str">
        <f t="shared" si="166"/>
        <v>-</v>
      </c>
      <c r="H327" s="188"/>
      <c r="I327" s="188"/>
      <c r="J327" s="188"/>
      <c r="K327" s="188"/>
      <c r="L327" s="188"/>
      <c r="M327" s="188"/>
      <c r="O327" s="298"/>
      <c r="P327" s="210">
        <f t="shared" si="167"/>
        <v>0</v>
      </c>
      <c r="R327" s="171">
        <f t="shared" si="168"/>
        <v>0</v>
      </c>
      <c r="S327" s="171">
        <f t="shared" si="169"/>
        <v>0</v>
      </c>
      <c r="T327" s="171">
        <f t="shared" si="170"/>
        <v>0</v>
      </c>
      <c r="U327" s="171">
        <f t="shared" si="171"/>
        <v>0</v>
      </c>
      <c r="V327" s="171">
        <f t="shared" si="172"/>
        <v>0</v>
      </c>
      <c r="W327" s="171">
        <f t="shared" si="173"/>
        <v>0</v>
      </c>
      <c r="Y327" s="172" t="str">
        <f t="shared" si="174"/>
        <v>-</v>
      </c>
      <c r="Z327" s="172" t="str">
        <f t="shared" si="175"/>
        <v>-</v>
      </c>
      <c r="AA327" s="172" t="str">
        <f t="shared" si="176"/>
        <v>-</v>
      </c>
      <c r="AB327" s="172" t="str">
        <f t="shared" si="177"/>
        <v>-</v>
      </c>
      <c r="AC327" s="172" t="str">
        <f t="shared" si="178"/>
        <v>-</v>
      </c>
      <c r="AD327" s="173" t="str">
        <f t="shared" si="179"/>
        <v>-</v>
      </c>
      <c r="AF327" s="293"/>
    </row>
    <row r="328" spans="1:32" x14ac:dyDescent="0.25">
      <c r="A328" s="518"/>
      <c r="B328" s="523"/>
      <c r="C328" s="305" t="s">
        <v>1388</v>
      </c>
      <c r="D328" s="207" t="s">
        <v>1923</v>
      </c>
      <c r="F328" s="188"/>
      <c r="G328" s="260" t="str">
        <f t="shared" si="166"/>
        <v>-</v>
      </c>
      <c r="H328" s="188"/>
      <c r="I328" s="188"/>
      <c r="J328" s="188"/>
      <c r="K328" s="188"/>
      <c r="L328" s="188"/>
      <c r="M328" s="188"/>
      <c r="O328" s="298"/>
      <c r="P328" s="210">
        <f t="shared" si="167"/>
        <v>0</v>
      </c>
      <c r="R328" s="171">
        <f t="shared" si="168"/>
        <v>0</v>
      </c>
      <c r="S328" s="171">
        <f t="shared" si="169"/>
        <v>0</v>
      </c>
      <c r="T328" s="171">
        <f t="shared" si="170"/>
        <v>0</v>
      </c>
      <c r="U328" s="171">
        <f t="shared" si="171"/>
        <v>0</v>
      </c>
      <c r="V328" s="171">
        <f t="shared" si="172"/>
        <v>0</v>
      </c>
      <c r="W328" s="171">
        <f t="shared" si="173"/>
        <v>0</v>
      </c>
      <c r="Y328" s="172" t="str">
        <f t="shared" si="174"/>
        <v>-</v>
      </c>
      <c r="Z328" s="172" t="str">
        <f t="shared" si="175"/>
        <v>-</v>
      </c>
      <c r="AA328" s="172" t="str">
        <f t="shared" si="176"/>
        <v>-</v>
      </c>
      <c r="AB328" s="172" t="str">
        <f t="shared" si="177"/>
        <v>-</v>
      </c>
      <c r="AC328" s="172" t="str">
        <f t="shared" si="178"/>
        <v>-</v>
      </c>
      <c r="AD328" s="173" t="str">
        <f t="shared" si="179"/>
        <v>-</v>
      </c>
      <c r="AF328" s="293"/>
    </row>
    <row r="329" spans="1:32" x14ac:dyDescent="0.25">
      <c r="A329" s="518"/>
      <c r="B329" s="523"/>
      <c r="C329" s="305" t="s">
        <v>1398</v>
      </c>
      <c r="D329" s="207"/>
      <c r="F329" s="188"/>
      <c r="G329" s="260" t="str">
        <f t="shared" si="166"/>
        <v>-</v>
      </c>
      <c r="H329" s="188"/>
      <c r="I329" s="188"/>
      <c r="J329" s="188"/>
      <c r="K329" s="188"/>
      <c r="L329" s="188"/>
      <c r="M329" s="188"/>
      <c r="O329" s="298"/>
      <c r="P329" s="210">
        <f t="shared" si="167"/>
        <v>0</v>
      </c>
      <c r="R329" s="171">
        <f t="shared" si="168"/>
        <v>0</v>
      </c>
      <c r="S329" s="171">
        <f t="shared" si="169"/>
        <v>0</v>
      </c>
      <c r="T329" s="171">
        <f t="shared" si="170"/>
        <v>0</v>
      </c>
      <c r="U329" s="171">
        <f t="shared" si="171"/>
        <v>0</v>
      </c>
      <c r="V329" s="171">
        <f t="shared" si="172"/>
        <v>0</v>
      </c>
      <c r="W329" s="171">
        <f t="shared" si="173"/>
        <v>0</v>
      </c>
      <c r="Y329" s="172" t="str">
        <f t="shared" si="174"/>
        <v>-</v>
      </c>
      <c r="Z329" s="172" t="str">
        <f t="shared" si="175"/>
        <v>-</v>
      </c>
      <c r="AA329" s="172" t="str">
        <f t="shared" si="176"/>
        <v>-</v>
      </c>
      <c r="AB329" s="172" t="str">
        <f t="shared" si="177"/>
        <v>-</v>
      </c>
      <c r="AC329" s="172" t="str">
        <f t="shared" si="178"/>
        <v>-</v>
      </c>
      <c r="AD329" s="173" t="str">
        <f t="shared" si="179"/>
        <v>-</v>
      </c>
      <c r="AF329" s="293"/>
    </row>
    <row r="330" spans="1:32" x14ac:dyDescent="0.25">
      <c r="A330" s="518"/>
      <c r="B330" s="81" t="s">
        <v>1818</v>
      </c>
      <c r="C330" s="290"/>
      <c r="D330" s="291"/>
      <c r="F330" s="185">
        <f>SUM(F331:F333)</f>
        <v>0</v>
      </c>
      <c r="G330" s="260" t="str">
        <f t="shared" si="166"/>
        <v>-</v>
      </c>
      <c r="H330" s="185">
        <f>SUM(H331:H333)</f>
        <v>0</v>
      </c>
      <c r="I330" s="185">
        <f t="shared" ref="I330:M330" si="180">SUM(I331:I333)</f>
        <v>0</v>
      </c>
      <c r="J330" s="185">
        <f t="shared" si="180"/>
        <v>0</v>
      </c>
      <c r="K330" s="185">
        <f t="shared" si="180"/>
        <v>0</v>
      </c>
      <c r="L330" s="185">
        <f t="shared" si="180"/>
        <v>0</v>
      </c>
      <c r="M330" s="185">
        <f t="shared" si="180"/>
        <v>0</v>
      </c>
      <c r="O330" s="292" t="str">
        <f>IF(ISERROR(SUM(P330/M330)),"-",SUM(P330/M330))</f>
        <v>-</v>
      </c>
      <c r="P330" s="210">
        <f>SUM(P331:P333)</f>
        <v>0</v>
      </c>
      <c r="R330" s="171">
        <f t="shared" si="168"/>
        <v>0</v>
      </c>
      <c r="S330" s="171">
        <f t="shared" si="169"/>
        <v>0</v>
      </c>
      <c r="T330" s="171">
        <f t="shared" si="170"/>
        <v>0</v>
      </c>
      <c r="U330" s="171">
        <f t="shared" si="171"/>
        <v>0</v>
      </c>
      <c r="V330" s="171">
        <f t="shared" si="172"/>
        <v>0</v>
      </c>
      <c r="W330" s="171">
        <f t="shared" si="173"/>
        <v>0</v>
      </c>
      <c r="Y330" s="172" t="str">
        <f t="shared" si="174"/>
        <v>-</v>
      </c>
      <c r="Z330" s="172" t="str">
        <f t="shared" si="175"/>
        <v>-</v>
      </c>
      <c r="AA330" s="172" t="str">
        <f t="shared" si="176"/>
        <v>-</v>
      </c>
      <c r="AB330" s="172" t="str">
        <f t="shared" si="177"/>
        <v>-</v>
      </c>
      <c r="AC330" s="172" t="str">
        <f t="shared" si="178"/>
        <v>-</v>
      </c>
      <c r="AD330" s="173" t="str">
        <f t="shared" si="179"/>
        <v>-</v>
      </c>
      <c r="AF330" s="293"/>
    </row>
    <row r="331" spans="1:32" x14ac:dyDescent="0.25">
      <c r="A331" s="518"/>
      <c r="B331" s="317"/>
      <c r="C331" s="332" t="s">
        <v>1819</v>
      </c>
      <c r="D331" s="333" t="s">
        <v>1820</v>
      </c>
      <c r="F331" s="188"/>
      <c r="G331" s="260" t="str">
        <f t="shared" si="166"/>
        <v>-</v>
      </c>
      <c r="H331" s="188"/>
      <c r="I331" s="188"/>
      <c r="J331" s="188"/>
      <c r="K331" s="188"/>
      <c r="L331" s="188"/>
      <c r="M331" s="188"/>
      <c r="O331" s="298"/>
      <c r="P331" s="210">
        <f t="shared" si="167"/>
        <v>0</v>
      </c>
      <c r="R331" s="171">
        <f t="shared" si="168"/>
        <v>0</v>
      </c>
      <c r="S331" s="171">
        <f t="shared" si="169"/>
        <v>0</v>
      </c>
      <c r="T331" s="171">
        <f t="shared" si="170"/>
        <v>0</v>
      </c>
      <c r="U331" s="171">
        <f t="shared" si="171"/>
        <v>0</v>
      </c>
      <c r="V331" s="171">
        <f t="shared" si="172"/>
        <v>0</v>
      </c>
      <c r="W331" s="171">
        <f t="shared" si="173"/>
        <v>0</v>
      </c>
      <c r="Y331" s="172" t="str">
        <f t="shared" si="174"/>
        <v>-</v>
      </c>
      <c r="Z331" s="172" t="str">
        <f t="shared" si="175"/>
        <v>-</v>
      </c>
      <c r="AA331" s="172" t="str">
        <f t="shared" si="176"/>
        <v>-</v>
      </c>
      <c r="AB331" s="172" t="str">
        <f t="shared" si="177"/>
        <v>-</v>
      </c>
      <c r="AC331" s="172" t="str">
        <f t="shared" si="178"/>
        <v>-</v>
      </c>
      <c r="AD331" s="173" t="str">
        <f t="shared" si="179"/>
        <v>-</v>
      </c>
      <c r="AF331" s="293"/>
    </row>
    <row r="332" spans="1:32" x14ac:dyDescent="0.25">
      <c r="A332" s="518"/>
      <c r="B332" s="317"/>
      <c r="C332" s="332" t="s">
        <v>1821</v>
      </c>
      <c r="D332" s="333" t="s">
        <v>1822</v>
      </c>
      <c r="F332" s="188"/>
      <c r="G332" s="260" t="str">
        <f t="shared" si="166"/>
        <v>-</v>
      </c>
      <c r="H332" s="188"/>
      <c r="I332" s="188"/>
      <c r="J332" s="188"/>
      <c r="K332" s="188"/>
      <c r="L332" s="188"/>
      <c r="M332" s="188"/>
      <c r="O332" s="298"/>
      <c r="P332" s="210">
        <f t="shared" si="167"/>
        <v>0</v>
      </c>
      <c r="R332" s="171">
        <f t="shared" si="168"/>
        <v>0</v>
      </c>
      <c r="S332" s="171">
        <f t="shared" si="169"/>
        <v>0</v>
      </c>
      <c r="T332" s="171">
        <f t="shared" si="170"/>
        <v>0</v>
      </c>
      <c r="U332" s="171">
        <f t="shared" si="171"/>
        <v>0</v>
      </c>
      <c r="V332" s="171">
        <f t="shared" si="172"/>
        <v>0</v>
      </c>
      <c r="W332" s="171">
        <f t="shared" si="173"/>
        <v>0</v>
      </c>
      <c r="Y332" s="172" t="str">
        <f t="shared" si="174"/>
        <v>-</v>
      </c>
      <c r="Z332" s="172" t="str">
        <f t="shared" si="175"/>
        <v>-</v>
      </c>
      <c r="AA332" s="172" t="str">
        <f t="shared" si="176"/>
        <v>-</v>
      </c>
      <c r="AB332" s="172" t="str">
        <f t="shared" si="177"/>
        <v>-</v>
      </c>
      <c r="AC332" s="172" t="str">
        <f t="shared" si="178"/>
        <v>-</v>
      </c>
      <c r="AD332" s="173" t="str">
        <f t="shared" si="179"/>
        <v>-</v>
      </c>
      <c r="AF332" s="293"/>
    </row>
    <row r="333" spans="1:32" ht="15.75" thickBot="1" x14ac:dyDescent="0.3">
      <c r="A333" s="519"/>
      <c r="B333" s="317"/>
      <c r="C333" s="332" t="s">
        <v>1823</v>
      </c>
      <c r="D333" s="334" t="s">
        <v>1824</v>
      </c>
      <c r="F333" s="188"/>
      <c r="G333" s="260" t="str">
        <f t="shared" si="166"/>
        <v>-</v>
      </c>
      <c r="H333" s="188"/>
      <c r="I333" s="188"/>
      <c r="J333" s="188"/>
      <c r="K333" s="188"/>
      <c r="L333" s="188"/>
      <c r="M333" s="188"/>
      <c r="O333" s="298"/>
      <c r="P333" s="210">
        <f t="shared" si="167"/>
        <v>0</v>
      </c>
      <c r="R333" s="171">
        <f t="shared" si="168"/>
        <v>0</v>
      </c>
      <c r="S333" s="171">
        <f t="shared" si="169"/>
        <v>0</v>
      </c>
      <c r="T333" s="171">
        <f t="shared" si="170"/>
        <v>0</v>
      </c>
      <c r="U333" s="171">
        <f t="shared" si="171"/>
        <v>0</v>
      </c>
      <c r="V333" s="171">
        <f t="shared" si="172"/>
        <v>0</v>
      </c>
      <c r="W333" s="171">
        <f t="shared" si="173"/>
        <v>0</v>
      </c>
      <c r="Y333" s="172" t="str">
        <f t="shared" si="174"/>
        <v>-</v>
      </c>
      <c r="Z333" s="172" t="str">
        <f t="shared" si="175"/>
        <v>-</v>
      </c>
      <c r="AA333" s="172" t="str">
        <f t="shared" si="176"/>
        <v>-</v>
      </c>
      <c r="AB333" s="172" t="str">
        <f t="shared" si="177"/>
        <v>-</v>
      </c>
      <c r="AC333" s="172" t="str">
        <f t="shared" si="178"/>
        <v>-</v>
      </c>
      <c r="AD333" s="173" t="str">
        <f t="shared" si="179"/>
        <v>-</v>
      </c>
      <c r="AF333" s="293"/>
    </row>
    <row r="336" spans="1:32" x14ac:dyDescent="0.25">
      <c r="A336" s="116" t="s">
        <v>1531</v>
      </c>
      <c r="B336" s="117"/>
      <c r="C336" s="118"/>
      <c r="D336" s="118"/>
      <c r="F336" s="46"/>
      <c r="G336" s="45"/>
      <c r="H336" s="46"/>
      <c r="I336" s="46"/>
      <c r="J336" s="46"/>
      <c r="K336" s="46"/>
      <c r="L336" s="46"/>
      <c r="M336" s="46"/>
      <c r="O336" s="46"/>
      <c r="P336" s="46"/>
    </row>
    <row r="337" spans="1:30" ht="14.25" x14ac:dyDescent="0.2">
      <c r="A337" s="480" t="s">
        <v>2030</v>
      </c>
      <c r="B337" s="480"/>
      <c r="C337" s="480"/>
      <c r="D337" s="480"/>
      <c r="F337" s="46"/>
      <c r="G337" s="45"/>
      <c r="H337" s="46"/>
      <c r="I337" s="46"/>
      <c r="J337" s="46"/>
      <c r="K337" s="46"/>
      <c r="L337" s="46"/>
      <c r="M337" s="46"/>
      <c r="O337" s="46"/>
      <c r="P337" s="46"/>
    </row>
    <row r="338" spans="1:30" ht="14.25" x14ac:dyDescent="0.2">
      <c r="A338" s="480"/>
      <c r="B338" s="480"/>
      <c r="C338" s="480"/>
      <c r="D338" s="480"/>
      <c r="F338" s="46"/>
      <c r="G338" s="45"/>
      <c r="H338" s="46"/>
      <c r="I338" s="46"/>
      <c r="J338" s="46"/>
      <c r="K338" s="46"/>
      <c r="L338" s="46"/>
      <c r="M338" s="46"/>
      <c r="O338" s="46"/>
      <c r="P338" s="46"/>
    </row>
    <row r="339" spans="1:30" ht="27" customHeight="1" x14ac:dyDescent="0.2">
      <c r="B339" s="483" t="s">
        <v>1532</v>
      </c>
      <c r="C339" s="483"/>
      <c r="D339" s="483"/>
      <c r="F339" s="46"/>
      <c r="G339" s="45"/>
      <c r="H339" s="46"/>
      <c r="I339" s="46"/>
      <c r="J339" s="46"/>
      <c r="K339" s="46"/>
      <c r="L339" s="46"/>
      <c r="M339" s="46"/>
      <c r="O339" s="46"/>
      <c r="P339" s="46"/>
      <c r="AD339" s="46"/>
    </row>
    <row r="340" spans="1:30" ht="14.25" x14ac:dyDescent="0.2">
      <c r="B340" s="149" t="s">
        <v>1524</v>
      </c>
      <c r="F340" s="46"/>
      <c r="G340" s="45"/>
      <c r="H340" s="46"/>
      <c r="I340" s="46"/>
      <c r="J340" s="46"/>
      <c r="K340" s="46"/>
      <c r="L340" s="46"/>
      <c r="M340" s="46"/>
      <c r="O340" s="46"/>
      <c r="P340" s="46"/>
      <c r="AD340" s="46"/>
    </row>
    <row r="341" spans="1:30" ht="14.25" x14ac:dyDescent="0.2">
      <c r="B341" s="149" t="s">
        <v>1525</v>
      </c>
      <c r="F341" s="46"/>
      <c r="G341" s="45"/>
      <c r="H341" s="46"/>
      <c r="I341" s="46"/>
      <c r="J341" s="46"/>
      <c r="K341" s="46"/>
      <c r="L341" s="46"/>
      <c r="M341" s="46"/>
      <c r="O341" s="46"/>
      <c r="P341" s="46"/>
      <c r="AD341" s="46"/>
    </row>
    <row r="342" spans="1:30" ht="21.75" customHeight="1" x14ac:dyDescent="0.2">
      <c r="A342" s="481" t="s">
        <v>2031</v>
      </c>
      <c r="B342" s="481"/>
      <c r="C342" s="481"/>
      <c r="D342" s="481"/>
      <c r="F342" s="46"/>
      <c r="G342" s="45"/>
      <c r="H342" s="46"/>
      <c r="I342" s="46"/>
      <c r="J342" s="46"/>
      <c r="K342" s="46"/>
      <c r="L342" s="46"/>
      <c r="M342" s="46"/>
      <c r="O342" s="46"/>
      <c r="P342" s="46"/>
      <c r="AD342" s="46"/>
    </row>
    <row r="343" spans="1:30" ht="39.75" customHeight="1" x14ac:dyDescent="0.2">
      <c r="A343" s="481"/>
      <c r="B343" s="481"/>
      <c r="C343" s="481"/>
      <c r="D343" s="481"/>
      <c r="F343" s="46"/>
      <c r="G343" s="45"/>
      <c r="H343" s="46"/>
      <c r="I343" s="46"/>
      <c r="J343" s="46"/>
      <c r="K343" s="46"/>
      <c r="L343" s="46"/>
      <c r="M343" s="46"/>
      <c r="O343" s="46"/>
      <c r="P343" s="46"/>
      <c r="AD343" s="46"/>
    </row>
    <row r="344" spans="1:30" ht="14.25" x14ac:dyDescent="0.2">
      <c r="A344" s="515" t="s">
        <v>2032</v>
      </c>
      <c r="B344" s="516"/>
      <c r="C344" s="516"/>
      <c r="D344" s="516"/>
    </row>
    <row r="345" spans="1:30" ht="14.25" x14ac:dyDescent="0.2">
      <c r="A345" s="516"/>
      <c r="B345" s="516"/>
      <c r="C345" s="516"/>
      <c r="D345" s="516"/>
    </row>
    <row r="346" spans="1:30" ht="29.25" customHeight="1" x14ac:dyDescent="0.2">
      <c r="A346" s="516"/>
      <c r="B346" s="516"/>
      <c r="C346" s="516"/>
      <c r="D346" s="516"/>
    </row>
  </sheetData>
  <mergeCells count="41">
    <mergeCell ref="B339:D339"/>
    <mergeCell ref="A342:D343"/>
    <mergeCell ref="B298:B317"/>
    <mergeCell ref="B318:B329"/>
    <mergeCell ref="A226:A333"/>
    <mergeCell ref="B230:B245"/>
    <mergeCell ref="B246:B265"/>
    <mergeCell ref="B266:B277"/>
    <mergeCell ref="B279:B281"/>
    <mergeCell ref="B282:B297"/>
    <mergeCell ref="B176:B191"/>
    <mergeCell ref="B192:B211"/>
    <mergeCell ref="B212:B223"/>
    <mergeCell ref="B227:B229"/>
    <mergeCell ref="A337:D338"/>
    <mergeCell ref="B121:B123"/>
    <mergeCell ref="B124:B139"/>
    <mergeCell ref="B140:B159"/>
    <mergeCell ref="B160:B171"/>
    <mergeCell ref="B173:B175"/>
    <mergeCell ref="AF6:AF7"/>
    <mergeCell ref="R6:W7"/>
    <mergeCell ref="Y6:AD7"/>
    <mergeCell ref="H6:M6"/>
    <mergeCell ref="I7:M7"/>
    <mergeCell ref="A344:D346"/>
    <mergeCell ref="R5:AD5"/>
    <mergeCell ref="A5:D5"/>
    <mergeCell ref="F5:P5"/>
    <mergeCell ref="D6:D8"/>
    <mergeCell ref="A16:A67"/>
    <mergeCell ref="B17:B19"/>
    <mergeCell ref="B20:B35"/>
    <mergeCell ref="B36:B55"/>
    <mergeCell ref="B56:B67"/>
    <mergeCell ref="A68:A119"/>
    <mergeCell ref="B69:B71"/>
    <mergeCell ref="B72:B87"/>
    <mergeCell ref="B88:B107"/>
    <mergeCell ref="B108:B119"/>
    <mergeCell ref="A120:A171"/>
  </mergeCells>
  <hyperlinks>
    <hyperlink ref="B339" r:id="rId1" display="https://www.electronicstaffrecord.nhs.uk/kbase/afile/307/5303/"/>
    <hyperlink ref="B340" r:id="rId2"/>
    <hyperlink ref="B341" r:id="rId3"/>
  </hyperlinks>
  <pageMargins left="0.23622047244094491" right="0.23622047244094491" top="0.74803149606299213" bottom="0.74803149606299213" header="0.31496062992125984" footer="0.31496062992125984"/>
  <pageSetup paperSize="9" orientation="portrait" verticalDpi="0" r:id="rId4"/>
  <ignoredErrors>
    <ignoredError sqref="G9:G1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542"/>
  <sheetViews>
    <sheetView showGridLines="0" zoomScale="90" zoomScaleNormal="90" zoomScalePageLayoutView="90" workbookViewId="0">
      <pane xSplit="5" ySplit="8" topLeftCell="F9" activePane="bottomRight" state="frozen"/>
      <selection activeCell="F30" sqref="F30"/>
      <selection pane="topRight" activeCell="F30" sqref="F30"/>
      <selection pane="bottomLeft" activeCell="F30" sqref="F30"/>
      <selection pane="bottomRight" activeCell="I24" sqref="I24"/>
    </sheetView>
  </sheetViews>
  <sheetFormatPr defaultColWidth="8.85546875" defaultRowHeight="15" x14ac:dyDescent="0.25"/>
  <cols>
    <col min="1" max="1" width="6.28515625" style="79" customWidth="1"/>
    <col min="2" max="2" width="3.42578125" style="40" customWidth="1"/>
    <col min="3" max="3" width="54" style="41" customWidth="1"/>
    <col min="4" max="4" width="25" style="42" customWidth="1"/>
    <col min="5" max="5" width="4" style="43" customWidth="1"/>
    <col min="6" max="6" width="11.42578125" style="46" customWidth="1"/>
    <col min="7" max="7" width="10.42578125" style="45" customWidth="1"/>
    <col min="8" max="9" width="10.42578125" style="46" customWidth="1"/>
    <col min="10" max="13" width="10.28515625" style="46" customWidth="1"/>
    <col min="14" max="14" width="2.85546875" style="15" customWidth="1"/>
    <col min="15" max="15" width="10.28515625" style="15" hidden="1" customWidth="1"/>
    <col min="16" max="16" width="16.42578125" style="15" hidden="1" customWidth="1"/>
    <col min="17" max="17" width="3.42578125" style="1" customWidth="1"/>
    <col min="18" max="18" width="10" style="15" bestFit="1" customWidth="1"/>
    <col min="19" max="19" width="7.85546875" style="15" customWidth="1"/>
    <col min="20" max="20" width="8" style="11" bestFit="1" customWidth="1"/>
    <col min="21" max="21" width="10" style="15" bestFit="1" customWidth="1"/>
    <col min="22" max="22" width="8.42578125" style="15" customWidth="1"/>
    <col min="23" max="23" width="7.85546875" style="11" bestFit="1" customWidth="1"/>
    <col min="24" max="24" width="5.7109375" style="15" customWidth="1"/>
    <col min="25" max="27" width="7.85546875" style="15" bestFit="1" customWidth="1"/>
    <col min="28" max="28" width="9.140625" style="15" customWidth="1"/>
    <col min="29" max="29" width="8.85546875" style="41"/>
    <col min="30" max="30" width="8.85546875" style="47"/>
    <col min="31" max="31" width="5.42578125" style="48" customWidth="1"/>
    <col min="32" max="32" width="87.85546875" style="41" customWidth="1"/>
    <col min="33" max="16384" width="8.85546875" style="41"/>
  </cols>
  <sheetData>
    <row r="1" spans="1:32" ht="17.45" x14ac:dyDescent="0.3">
      <c r="A1" s="39" t="s">
        <v>1533</v>
      </c>
      <c r="F1" s="44"/>
    </row>
    <row r="2" spans="1:32" ht="33.75" customHeight="1" x14ac:dyDescent="0.25">
      <c r="A2" s="534" t="s">
        <v>2011</v>
      </c>
      <c r="B2" s="534"/>
      <c r="C2" s="534"/>
      <c r="D2" s="534"/>
      <c r="E2" s="49"/>
    </row>
    <row r="3" spans="1:32" ht="14.45" x14ac:dyDescent="0.3">
      <c r="A3" s="50" t="s">
        <v>2012</v>
      </c>
      <c r="B3" s="51"/>
      <c r="C3" s="51"/>
    </row>
    <row r="4" spans="1:32" ht="14.45" x14ac:dyDescent="0.3">
      <c r="A4" s="52" t="s">
        <v>2008</v>
      </c>
      <c r="B4" s="51"/>
      <c r="C4" s="51"/>
    </row>
    <row r="5" spans="1:32" ht="25.5" customHeight="1" x14ac:dyDescent="0.25">
      <c r="A5" s="482" t="s">
        <v>1527</v>
      </c>
      <c r="B5" s="482"/>
      <c r="C5" s="482"/>
      <c r="D5" s="482"/>
      <c r="E5" s="53"/>
      <c r="F5" s="482" t="s">
        <v>1528</v>
      </c>
      <c r="G5" s="482"/>
      <c r="H5" s="482"/>
      <c r="I5" s="482"/>
      <c r="J5" s="482"/>
      <c r="K5" s="482"/>
      <c r="L5" s="482"/>
      <c r="M5" s="482"/>
      <c r="N5" s="482"/>
      <c r="O5" s="482"/>
      <c r="P5" s="482"/>
      <c r="Q5" s="48"/>
      <c r="R5" s="482" t="s">
        <v>1529</v>
      </c>
      <c r="S5" s="482"/>
      <c r="T5" s="482"/>
      <c r="U5" s="482"/>
      <c r="V5" s="482"/>
      <c r="W5" s="482"/>
      <c r="X5" s="482"/>
      <c r="Y5" s="482"/>
      <c r="Z5" s="482"/>
      <c r="AA5" s="482"/>
      <c r="AB5" s="482"/>
      <c r="AC5" s="482"/>
      <c r="AD5" s="482"/>
      <c r="AF5" s="54" t="s">
        <v>1530</v>
      </c>
    </row>
    <row r="6" spans="1:32" ht="30" customHeight="1" x14ac:dyDescent="0.2">
      <c r="A6" s="55"/>
      <c r="B6" s="55"/>
      <c r="C6" s="56"/>
      <c r="D6" s="535" t="s">
        <v>1487</v>
      </c>
      <c r="E6" s="57"/>
      <c r="F6" s="409" t="s">
        <v>1293</v>
      </c>
      <c r="G6" s="58" t="s">
        <v>1337</v>
      </c>
      <c r="H6" s="489" t="s">
        <v>1288</v>
      </c>
      <c r="I6" s="490"/>
      <c r="J6" s="490"/>
      <c r="K6" s="490"/>
      <c r="L6" s="490"/>
      <c r="M6" s="490"/>
      <c r="N6" s="3"/>
      <c r="O6" s="8" t="s">
        <v>1340</v>
      </c>
      <c r="P6" s="9" t="s">
        <v>1341</v>
      </c>
      <c r="R6" s="538" t="s">
        <v>1585</v>
      </c>
      <c r="S6" s="538"/>
      <c r="T6" s="538"/>
      <c r="U6" s="538"/>
      <c r="V6" s="538"/>
      <c r="W6" s="538"/>
      <c r="X6" s="3"/>
      <c r="Y6" s="538" t="s">
        <v>1586</v>
      </c>
      <c r="Z6" s="538"/>
      <c r="AA6" s="538"/>
      <c r="AB6" s="538"/>
      <c r="AC6" s="538"/>
      <c r="AD6" s="538"/>
      <c r="AE6" s="59"/>
      <c r="AF6" s="538" t="s">
        <v>1587</v>
      </c>
    </row>
    <row r="7" spans="1:32" ht="30" x14ac:dyDescent="0.2">
      <c r="A7" s="55"/>
      <c r="B7" s="55"/>
      <c r="C7" s="55"/>
      <c r="D7" s="536"/>
      <c r="E7" s="57"/>
      <c r="F7" s="60" t="s">
        <v>1287</v>
      </c>
      <c r="G7" s="61" t="s">
        <v>1338</v>
      </c>
      <c r="H7" s="62" t="s">
        <v>1399</v>
      </c>
      <c r="I7" s="540" t="s">
        <v>1333</v>
      </c>
      <c r="J7" s="541"/>
      <c r="K7" s="541"/>
      <c r="L7" s="541"/>
      <c r="M7" s="542"/>
      <c r="N7" s="3"/>
      <c r="O7" s="4" t="s">
        <v>1339</v>
      </c>
      <c r="P7" s="9" t="s">
        <v>1338</v>
      </c>
      <c r="R7" s="538"/>
      <c r="S7" s="538"/>
      <c r="T7" s="538"/>
      <c r="U7" s="538"/>
      <c r="V7" s="538"/>
      <c r="W7" s="538"/>
      <c r="X7" s="3"/>
      <c r="Y7" s="538"/>
      <c r="Z7" s="538"/>
      <c r="AA7" s="538"/>
      <c r="AB7" s="538"/>
      <c r="AC7" s="538"/>
      <c r="AD7" s="538"/>
      <c r="AE7" s="59"/>
      <c r="AF7" s="539"/>
    </row>
    <row r="8" spans="1:32" ht="30" customHeight="1" x14ac:dyDescent="0.25">
      <c r="A8" s="491" t="s">
        <v>1534</v>
      </c>
      <c r="B8" s="492"/>
      <c r="C8" s="492"/>
      <c r="D8" s="537"/>
      <c r="E8" s="63"/>
      <c r="F8" s="64" t="s">
        <v>1294</v>
      </c>
      <c r="G8" s="65" t="s">
        <v>1294</v>
      </c>
      <c r="H8" s="64" t="s">
        <v>1294</v>
      </c>
      <c r="I8" s="64" t="s">
        <v>1295</v>
      </c>
      <c r="J8" s="64" t="s">
        <v>1296</v>
      </c>
      <c r="K8" s="64" t="s">
        <v>1297</v>
      </c>
      <c r="L8" s="64" t="s">
        <v>1298</v>
      </c>
      <c r="M8" s="64" t="s">
        <v>1403</v>
      </c>
      <c r="N8" s="12"/>
      <c r="O8" s="17" t="s">
        <v>1403</v>
      </c>
      <c r="P8" s="17" t="s">
        <v>1403</v>
      </c>
      <c r="Q8" s="2"/>
      <c r="R8" s="20" t="s">
        <v>1289</v>
      </c>
      <c r="S8" s="20" t="s">
        <v>1290</v>
      </c>
      <c r="T8" s="20" t="s">
        <v>1291</v>
      </c>
      <c r="U8" s="20" t="s">
        <v>1292</v>
      </c>
      <c r="V8" s="20" t="s">
        <v>1404</v>
      </c>
      <c r="W8" s="20" t="s">
        <v>1405</v>
      </c>
      <c r="X8" s="12"/>
      <c r="Y8" s="20" t="s">
        <v>1289</v>
      </c>
      <c r="Z8" s="20" t="s">
        <v>1290</v>
      </c>
      <c r="AA8" s="20" t="s">
        <v>1291</v>
      </c>
      <c r="AB8" s="20" t="s">
        <v>1292</v>
      </c>
      <c r="AC8" s="20" t="s">
        <v>1404</v>
      </c>
      <c r="AD8" s="7" t="s">
        <v>1405</v>
      </c>
      <c r="AF8" s="66" t="s">
        <v>1406</v>
      </c>
    </row>
    <row r="9" spans="1:32" ht="13.9" x14ac:dyDescent="0.25">
      <c r="A9" s="67" t="s">
        <v>1535</v>
      </c>
      <c r="B9" s="68"/>
      <c r="C9" s="68"/>
      <c r="D9" s="68"/>
      <c r="F9" s="69">
        <f>SUM(F10:F13)</f>
        <v>0</v>
      </c>
      <c r="G9" s="70" t="str">
        <f t="shared" ref="G9:G72" si="0">IF(ISERROR(SUM(F9/H9)),"-",SUM(F9/H9))</f>
        <v>-</v>
      </c>
      <c r="H9" s="69">
        <f t="shared" ref="H9:M9" si="1">SUM(H10:H13)</f>
        <v>0</v>
      </c>
      <c r="I9" s="69">
        <f t="shared" si="1"/>
        <v>0</v>
      </c>
      <c r="J9" s="69">
        <f t="shared" si="1"/>
        <v>0</v>
      </c>
      <c r="K9" s="69">
        <f t="shared" si="1"/>
        <v>0</v>
      </c>
      <c r="L9" s="69">
        <f t="shared" si="1"/>
        <v>0</v>
      </c>
      <c r="M9" s="69">
        <f t="shared" si="1"/>
        <v>0</v>
      </c>
      <c r="O9" s="71"/>
      <c r="P9" s="69">
        <f>IF(ISERROR(SUM(M9-SUM(M9*O9))),"-",SUM(M9-SUM(M9*O9)))</f>
        <v>0</v>
      </c>
      <c r="R9" s="69">
        <f>IF(ISERROR(I9-H9),"-",SUM(I9-H9))</f>
        <v>0</v>
      </c>
      <c r="S9" s="69">
        <f t="shared" ref="S9:V13" si="2">IF(ISERROR(J9-I9),"-",SUM(J9-I9))</f>
        <v>0</v>
      </c>
      <c r="T9" s="69">
        <f t="shared" si="2"/>
        <v>0</v>
      </c>
      <c r="U9" s="69">
        <f t="shared" si="2"/>
        <v>0</v>
      </c>
      <c r="V9" s="69">
        <f t="shared" si="2"/>
        <v>0</v>
      </c>
      <c r="W9" s="69">
        <f>IF(ISERROR(M9-H9),"-",SUM(M9-H9))</f>
        <v>0</v>
      </c>
      <c r="X9" s="41"/>
      <c r="Y9" s="72" t="str">
        <f>IF(ISERROR(SUM(R9/H9)),"-",SUM(R9/H9))</f>
        <v>-</v>
      </c>
      <c r="Z9" s="72" t="str">
        <f t="shared" ref="Z9:AC13" si="3">IF(ISERROR(SUM(S9/I9)),"-",SUM(S9/I9))</f>
        <v>-</v>
      </c>
      <c r="AA9" s="72" t="str">
        <f t="shared" si="3"/>
        <v>-</v>
      </c>
      <c r="AB9" s="72" t="str">
        <f t="shared" si="3"/>
        <v>-</v>
      </c>
      <c r="AC9" s="72" t="str">
        <f t="shared" si="3"/>
        <v>-</v>
      </c>
      <c r="AD9" s="73" t="str">
        <f>IF(ISERROR(SUM(W9/H9)),"-",SUM(W9/H9))</f>
        <v>-</v>
      </c>
      <c r="AF9" s="74"/>
    </row>
    <row r="10" spans="1:32" ht="13.9" x14ac:dyDescent="0.25">
      <c r="A10" s="75"/>
      <c r="B10" s="76" t="s">
        <v>1536</v>
      </c>
      <c r="C10" s="68"/>
      <c r="D10" s="68"/>
      <c r="F10" s="69">
        <f>F16+F77+F120+F126+F132+F139+F331+F422+F507+F514+F520+F526+F532</f>
        <v>0</v>
      </c>
      <c r="G10" s="70" t="str">
        <f t="shared" si="0"/>
        <v>-</v>
      </c>
      <c r="H10" s="69">
        <f t="shared" ref="H10:M13" si="4">H16+H77+H120+H126+H132+H139+H331+H422+H507+H514+H520+H526+H532</f>
        <v>0</v>
      </c>
      <c r="I10" s="69">
        <f t="shared" si="4"/>
        <v>0</v>
      </c>
      <c r="J10" s="69">
        <f t="shared" si="4"/>
        <v>0</v>
      </c>
      <c r="K10" s="69">
        <f t="shared" si="4"/>
        <v>0</v>
      </c>
      <c r="L10" s="69">
        <f t="shared" si="4"/>
        <v>0</v>
      </c>
      <c r="M10" s="69">
        <f t="shared" si="4"/>
        <v>0</v>
      </c>
      <c r="O10" s="71"/>
      <c r="P10" s="69">
        <f t="shared" ref="P10:P13" si="5">IF(ISERROR(SUM(M10-SUM(M10*O10))),"-",SUM(M10-SUM(M10*O10)))</f>
        <v>0</v>
      </c>
      <c r="R10" s="69">
        <f t="shared" ref="R10:R11" si="6">IF(ISERROR(I10-H10),"-",SUM(I10-H10))</f>
        <v>0</v>
      </c>
      <c r="S10" s="69">
        <f t="shared" si="2"/>
        <v>0</v>
      </c>
      <c r="T10" s="69">
        <f t="shared" si="2"/>
        <v>0</v>
      </c>
      <c r="U10" s="69">
        <f t="shared" si="2"/>
        <v>0</v>
      </c>
      <c r="V10" s="69">
        <f t="shared" si="2"/>
        <v>0</v>
      </c>
      <c r="W10" s="69">
        <f t="shared" ref="W10:W13" si="7">IF(ISERROR(M10-H10),"-",SUM(M10-H10))</f>
        <v>0</v>
      </c>
      <c r="X10" s="41"/>
      <c r="Y10" s="72" t="str">
        <f t="shared" ref="Y10:Y13" si="8">IF(ISERROR(SUM(R10/H10)),"-",SUM(R10/H10))</f>
        <v>-</v>
      </c>
      <c r="Z10" s="72" t="str">
        <f t="shared" si="3"/>
        <v>-</v>
      </c>
      <c r="AA10" s="72" t="str">
        <f t="shared" si="3"/>
        <v>-</v>
      </c>
      <c r="AB10" s="72" t="str">
        <f t="shared" si="3"/>
        <v>-</v>
      </c>
      <c r="AC10" s="72" t="str">
        <f t="shared" si="3"/>
        <v>-</v>
      </c>
      <c r="AD10" s="73" t="str">
        <f t="shared" ref="AD10:AD13" si="9">IF(ISERROR(SUM(W10/H10)),"-",SUM(W10/H10))</f>
        <v>-</v>
      </c>
      <c r="AF10" s="74"/>
    </row>
    <row r="11" spans="1:32" ht="13.9" x14ac:dyDescent="0.25">
      <c r="A11" s="75"/>
      <c r="B11" s="76" t="s">
        <v>1537</v>
      </c>
      <c r="C11" s="68"/>
      <c r="D11" s="68"/>
      <c r="F11" s="69">
        <f>F17+F78+F121+F127+F133+F140+F332+F423+F508+F515+F521+F527+F533</f>
        <v>0</v>
      </c>
      <c r="G11" s="70" t="str">
        <f t="shared" si="0"/>
        <v>-</v>
      </c>
      <c r="H11" s="69">
        <f t="shared" si="4"/>
        <v>0</v>
      </c>
      <c r="I11" s="69">
        <f t="shared" si="4"/>
        <v>0</v>
      </c>
      <c r="J11" s="69">
        <f t="shared" si="4"/>
        <v>0</v>
      </c>
      <c r="K11" s="69">
        <f t="shared" si="4"/>
        <v>0</v>
      </c>
      <c r="L11" s="69">
        <f t="shared" si="4"/>
        <v>0</v>
      </c>
      <c r="M11" s="69">
        <f t="shared" si="4"/>
        <v>0</v>
      </c>
      <c r="O11" s="71"/>
      <c r="P11" s="69">
        <f t="shared" si="5"/>
        <v>0</v>
      </c>
      <c r="R11" s="69">
        <f t="shared" si="6"/>
        <v>0</v>
      </c>
      <c r="S11" s="69">
        <f t="shared" si="2"/>
        <v>0</v>
      </c>
      <c r="T11" s="69">
        <f t="shared" si="2"/>
        <v>0</v>
      </c>
      <c r="U11" s="69">
        <f t="shared" si="2"/>
        <v>0</v>
      </c>
      <c r="V11" s="69">
        <f t="shared" si="2"/>
        <v>0</v>
      </c>
      <c r="W11" s="69">
        <f t="shared" si="7"/>
        <v>0</v>
      </c>
      <c r="X11" s="41"/>
      <c r="Y11" s="72" t="str">
        <f t="shared" si="8"/>
        <v>-</v>
      </c>
      <c r="Z11" s="72" t="str">
        <f t="shared" si="3"/>
        <v>-</v>
      </c>
      <c r="AA11" s="72" t="str">
        <f t="shared" si="3"/>
        <v>-</v>
      </c>
      <c r="AB11" s="72" t="str">
        <f t="shared" si="3"/>
        <v>-</v>
      </c>
      <c r="AC11" s="72" t="str">
        <f t="shared" si="3"/>
        <v>-</v>
      </c>
      <c r="AD11" s="73" t="str">
        <f t="shared" si="9"/>
        <v>-</v>
      </c>
      <c r="AF11" s="74"/>
    </row>
    <row r="12" spans="1:32" ht="13.9" x14ac:dyDescent="0.25">
      <c r="A12" s="75"/>
      <c r="B12" s="76" t="s">
        <v>1538</v>
      </c>
      <c r="C12" s="68"/>
      <c r="D12" s="68"/>
      <c r="F12" s="69">
        <f>F18+F79+F122+F128+F134+F141+F333+F424+F509+F516+F522+F528+F534</f>
        <v>0</v>
      </c>
      <c r="G12" s="70" t="str">
        <f t="shared" si="0"/>
        <v>-</v>
      </c>
      <c r="H12" s="69">
        <f t="shared" si="4"/>
        <v>0</v>
      </c>
      <c r="I12" s="69">
        <f t="shared" si="4"/>
        <v>0</v>
      </c>
      <c r="J12" s="69">
        <f t="shared" si="4"/>
        <v>0</v>
      </c>
      <c r="K12" s="69">
        <f t="shared" si="4"/>
        <v>0</v>
      </c>
      <c r="L12" s="69">
        <f t="shared" si="4"/>
        <v>0</v>
      </c>
      <c r="M12" s="69">
        <f t="shared" si="4"/>
        <v>0</v>
      </c>
      <c r="O12" s="71"/>
      <c r="P12" s="69">
        <f t="shared" si="5"/>
        <v>0</v>
      </c>
      <c r="R12" s="69">
        <f t="shared" ref="R12:R13" si="10">IF(ISERROR(I12-H12),"-",SUM(I12-H12))</f>
        <v>0</v>
      </c>
      <c r="S12" s="69">
        <f t="shared" si="2"/>
        <v>0</v>
      </c>
      <c r="T12" s="69">
        <f t="shared" si="2"/>
        <v>0</v>
      </c>
      <c r="U12" s="69">
        <f t="shared" si="2"/>
        <v>0</v>
      </c>
      <c r="V12" s="69">
        <f t="shared" si="2"/>
        <v>0</v>
      </c>
      <c r="W12" s="69">
        <f t="shared" si="7"/>
        <v>0</v>
      </c>
      <c r="X12" s="41"/>
      <c r="Y12" s="72" t="str">
        <f t="shared" si="8"/>
        <v>-</v>
      </c>
      <c r="Z12" s="72" t="str">
        <f t="shared" si="3"/>
        <v>-</v>
      </c>
      <c r="AA12" s="72" t="str">
        <f t="shared" si="3"/>
        <v>-</v>
      </c>
      <c r="AB12" s="72" t="str">
        <f t="shared" si="3"/>
        <v>-</v>
      </c>
      <c r="AC12" s="72" t="str">
        <f t="shared" si="3"/>
        <v>-</v>
      </c>
      <c r="AD12" s="73" t="str">
        <f t="shared" si="9"/>
        <v>-</v>
      </c>
      <c r="AF12" s="74"/>
    </row>
    <row r="13" spans="1:32" ht="13.9" x14ac:dyDescent="0.25">
      <c r="A13" s="75"/>
      <c r="B13" s="77" t="s">
        <v>1539</v>
      </c>
      <c r="C13" s="68"/>
      <c r="D13" s="68"/>
      <c r="F13" s="69">
        <f>F19+F80+F123+F129+F135+F142+F334+F425+F510+F517+F523+F529+F535</f>
        <v>0</v>
      </c>
      <c r="G13" s="70" t="str">
        <f t="shared" si="0"/>
        <v>-</v>
      </c>
      <c r="H13" s="69">
        <f t="shared" si="4"/>
        <v>0</v>
      </c>
      <c r="I13" s="69">
        <f t="shared" si="4"/>
        <v>0</v>
      </c>
      <c r="J13" s="69">
        <f t="shared" si="4"/>
        <v>0</v>
      </c>
      <c r="K13" s="69">
        <f t="shared" si="4"/>
        <v>0</v>
      </c>
      <c r="L13" s="69">
        <f t="shared" si="4"/>
        <v>0</v>
      </c>
      <c r="M13" s="69">
        <f t="shared" si="4"/>
        <v>0</v>
      </c>
      <c r="O13" s="78"/>
      <c r="P13" s="69">
        <f t="shared" si="5"/>
        <v>0</v>
      </c>
      <c r="R13" s="69">
        <f t="shared" si="10"/>
        <v>0</v>
      </c>
      <c r="S13" s="69">
        <f t="shared" si="2"/>
        <v>0</v>
      </c>
      <c r="T13" s="69">
        <f t="shared" si="2"/>
        <v>0</v>
      </c>
      <c r="U13" s="69">
        <f t="shared" si="2"/>
        <v>0</v>
      </c>
      <c r="V13" s="69">
        <f t="shared" si="2"/>
        <v>0</v>
      </c>
      <c r="W13" s="69">
        <f t="shared" si="7"/>
        <v>0</v>
      </c>
      <c r="X13" s="41"/>
      <c r="Y13" s="72" t="str">
        <f t="shared" si="8"/>
        <v>-</v>
      </c>
      <c r="Z13" s="72" t="str">
        <f t="shared" si="3"/>
        <v>-</v>
      </c>
      <c r="AA13" s="72" t="str">
        <f t="shared" si="3"/>
        <v>-</v>
      </c>
      <c r="AB13" s="72" t="str">
        <f t="shared" si="3"/>
        <v>-</v>
      </c>
      <c r="AC13" s="72" t="str">
        <f t="shared" si="3"/>
        <v>-</v>
      </c>
      <c r="AD13" s="73" t="str">
        <f t="shared" si="9"/>
        <v>-</v>
      </c>
      <c r="AF13" s="74"/>
    </row>
    <row r="14" spans="1:32" ht="13.9" x14ac:dyDescent="0.25">
      <c r="O14" s="80"/>
    </row>
    <row r="15" spans="1:32" ht="15" customHeight="1" x14ac:dyDescent="0.25">
      <c r="A15" s="545" t="s">
        <v>1574</v>
      </c>
      <c r="B15" s="543" t="s">
        <v>1540</v>
      </c>
      <c r="C15" s="81" t="s">
        <v>62</v>
      </c>
      <c r="D15" s="82"/>
      <c r="F15" s="83">
        <f>SUM(F16:F19)</f>
        <v>0</v>
      </c>
      <c r="G15" s="70" t="str">
        <f t="shared" si="0"/>
        <v>-</v>
      </c>
      <c r="H15" s="83">
        <f t="shared" ref="H15:M15" si="11">SUM(H16:H19)</f>
        <v>0</v>
      </c>
      <c r="I15" s="83">
        <f t="shared" si="11"/>
        <v>0</v>
      </c>
      <c r="J15" s="83">
        <f t="shared" si="11"/>
        <v>0</v>
      </c>
      <c r="K15" s="83">
        <f t="shared" si="11"/>
        <v>0</v>
      </c>
      <c r="L15" s="83">
        <f t="shared" si="11"/>
        <v>0</v>
      </c>
      <c r="M15" s="83">
        <f t="shared" si="11"/>
        <v>0</v>
      </c>
      <c r="O15" s="84"/>
      <c r="P15" s="69">
        <f>IF(ISERROR(SUM(M15-SUM(M15*O15))),"-",SUM(M15-SUM(M15*O15)))</f>
        <v>0</v>
      </c>
      <c r="Q15" s="5"/>
      <c r="R15" s="69">
        <f>IF(ISERROR(I15-H15),"-",SUM(I15-H15))</f>
        <v>0</v>
      </c>
      <c r="S15" s="69">
        <f t="shared" ref="S15:V19" si="12">IF(ISERROR(J15-I15),"-",SUM(J15-I15))</f>
        <v>0</v>
      </c>
      <c r="T15" s="69">
        <f t="shared" si="12"/>
        <v>0</v>
      </c>
      <c r="U15" s="69">
        <f t="shared" si="12"/>
        <v>0</v>
      </c>
      <c r="V15" s="69">
        <f t="shared" si="12"/>
        <v>0</v>
      </c>
      <c r="W15" s="69">
        <f>IF(ISERROR(M15-H15),"-",SUM(M15-H15))</f>
        <v>0</v>
      </c>
      <c r="X15" s="41"/>
      <c r="Y15" s="72" t="str">
        <f>IF(ISERROR(SUM(R15/H15)),"-",SUM(R15/H15))</f>
        <v>-</v>
      </c>
      <c r="Z15" s="72" t="str">
        <f t="shared" ref="Z15:AC19" si="13">IF(ISERROR(SUM(S15/I15)),"-",SUM(S15/I15))</f>
        <v>-</v>
      </c>
      <c r="AA15" s="72" t="str">
        <f t="shared" si="13"/>
        <v>-</v>
      </c>
      <c r="AB15" s="72" t="str">
        <f t="shared" si="13"/>
        <v>-</v>
      </c>
      <c r="AC15" s="72" t="str">
        <f t="shared" si="13"/>
        <v>-</v>
      </c>
      <c r="AD15" s="73" t="str">
        <f>IF(ISERROR(SUM(W15/H15)),"-",SUM(W15/H15))</f>
        <v>-</v>
      </c>
      <c r="AF15" s="74"/>
    </row>
    <row r="16" spans="1:32" x14ac:dyDescent="0.25">
      <c r="A16" s="545"/>
      <c r="B16" s="543"/>
      <c r="C16" s="81" t="s">
        <v>1541</v>
      </c>
      <c r="D16" s="82"/>
      <c r="F16" s="83">
        <f>F22+F28+F34+F40+F46+F52+F58+F64+F70</f>
        <v>0</v>
      </c>
      <c r="G16" s="70" t="str">
        <f t="shared" si="0"/>
        <v>-</v>
      </c>
      <c r="H16" s="83">
        <f t="shared" ref="H16:M16" si="14">H22+H28+H34+H40+H46+H52+H58+H64+H70</f>
        <v>0</v>
      </c>
      <c r="I16" s="83">
        <f t="shared" si="14"/>
        <v>0</v>
      </c>
      <c r="J16" s="83">
        <f t="shared" si="14"/>
        <v>0</v>
      </c>
      <c r="K16" s="83">
        <f t="shared" si="14"/>
        <v>0</v>
      </c>
      <c r="L16" s="83">
        <f t="shared" si="14"/>
        <v>0</v>
      </c>
      <c r="M16" s="83">
        <f t="shared" si="14"/>
        <v>0</v>
      </c>
      <c r="O16" s="84"/>
      <c r="P16" s="69">
        <f t="shared" ref="P16:P19" si="15">IF(ISERROR(SUM(M16-SUM(M16*O16))),"-",SUM(M16-SUM(M16*O16)))</f>
        <v>0</v>
      </c>
      <c r="Q16" s="5"/>
      <c r="R16" s="69">
        <f t="shared" ref="R16:R19" si="16">IF(ISERROR(I16-H16),"-",SUM(I16-H16))</f>
        <v>0</v>
      </c>
      <c r="S16" s="69">
        <f t="shared" si="12"/>
        <v>0</v>
      </c>
      <c r="T16" s="69">
        <f t="shared" si="12"/>
        <v>0</v>
      </c>
      <c r="U16" s="69">
        <f t="shared" si="12"/>
        <v>0</v>
      </c>
      <c r="V16" s="69">
        <f t="shared" si="12"/>
        <v>0</v>
      </c>
      <c r="W16" s="69">
        <f t="shared" ref="W16:W19" si="17">IF(ISERROR(M16-H16),"-",SUM(M16-H16))</f>
        <v>0</v>
      </c>
      <c r="X16" s="41"/>
      <c r="Y16" s="72" t="str">
        <f t="shared" ref="Y16:Y19" si="18">IF(ISERROR(SUM(R16/H16)),"-",SUM(R16/H16))</f>
        <v>-</v>
      </c>
      <c r="Z16" s="72" t="str">
        <f t="shared" si="13"/>
        <v>-</v>
      </c>
      <c r="AA16" s="72" t="str">
        <f t="shared" si="13"/>
        <v>-</v>
      </c>
      <c r="AB16" s="72" t="str">
        <f t="shared" si="13"/>
        <v>-</v>
      </c>
      <c r="AC16" s="72" t="str">
        <f t="shared" si="13"/>
        <v>-</v>
      </c>
      <c r="AD16" s="73" t="str">
        <f t="shared" ref="AD16:AD19" si="19">IF(ISERROR(SUM(W16/H16)),"-",SUM(W16/H16))</f>
        <v>-</v>
      </c>
      <c r="AF16" s="74"/>
    </row>
    <row r="17" spans="1:32" x14ac:dyDescent="0.25">
      <c r="A17" s="545"/>
      <c r="B17" s="543"/>
      <c r="C17" s="81" t="s">
        <v>1542</v>
      </c>
      <c r="D17" s="82"/>
      <c r="F17" s="83">
        <f t="shared" ref="F17:M19" si="20">F23+F29+F35+F41+F47+F53+F59+F65+F71</f>
        <v>0</v>
      </c>
      <c r="G17" s="70" t="str">
        <f t="shared" si="0"/>
        <v>-</v>
      </c>
      <c r="H17" s="83">
        <f t="shared" si="20"/>
        <v>0</v>
      </c>
      <c r="I17" s="83">
        <f t="shared" si="20"/>
        <v>0</v>
      </c>
      <c r="J17" s="83">
        <f t="shared" si="20"/>
        <v>0</v>
      </c>
      <c r="K17" s="83">
        <f t="shared" si="20"/>
        <v>0</v>
      </c>
      <c r="L17" s="83">
        <f t="shared" si="20"/>
        <v>0</v>
      </c>
      <c r="M17" s="83">
        <f t="shared" si="20"/>
        <v>0</v>
      </c>
      <c r="O17" s="84"/>
      <c r="P17" s="69">
        <f t="shared" si="15"/>
        <v>0</v>
      </c>
      <c r="Q17" s="5"/>
      <c r="R17" s="69">
        <f t="shared" si="16"/>
        <v>0</v>
      </c>
      <c r="S17" s="69">
        <f t="shared" si="12"/>
        <v>0</v>
      </c>
      <c r="T17" s="69">
        <f t="shared" si="12"/>
        <v>0</v>
      </c>
      <c r="U17" s="69">
        <f t="shared" si="12"/>
        <v>0</v>
      </c>
      <c r="V17" s="69">
        <f t="shared" si="12"/>
        <v>0</v>
      </c>
      <c r="W17" s="69">
        <f t="shared" si="17"/>
        <v>0</v>
      </c>
      <c r="X17" s="41"/>
      <c r="Y17" s="72" t="str">
        <f t="shared" si="18"/>
        <v>-</v>
      </c>
      <c r="Z17" s="72" t="str">
        <f t="shared" si="13"/>
        <v>-</v>
      </c>
      <c r="AA17" s="72" t="str">
        <f t="shared" si="13"/>
        <v>-</v>
      </c>
      <c r="AB17" s="72" t="str">
        <f t="shared" si="13"/>
        <v>-</v>
      </c>
      <c r="AC17" s="72" t="str">
        <f t="shared" si="13"/>
        <v>-</v>
      </c>
      <c r="AD17" s="73" t="str">
        <f t="shared" si="19"/>
        <v>-</v>
      </c>
      <c r="AF17" s="74"/>
    </row>
    <row r="18" spans="1:32" x14ac:dyDescent="0.25">
      <c r="A18" s="545"/>
      <c r="B18" s="543"/>
      <c r="C18" s="81" t="s">
        <v>1543</v>
      </c>
      <c r="D18" s="82"/>
      <c r="F18" s="83">
        <f t="shared" si="20"/>
        <v>0</v>
      </c>
      <c r="G18" s="70" t="str">
        <f t="shared" si="0"/>
        <v>-</v>
      </c>
      <c r="H18" s="83">
        <f t="shared" si="20"/>
        <v>0</v>
      </c>
      <c r="I18" s="83">
        <f t="shared" si="20"/>
        <v>0</v>
      </c>
      <c r="J18" s="83">
        <f t="shared" si="20"/>
        <v>0</v>
      </c>
      <c r="K18" s="83">
        <f t="shared" si="20"/>
        <v>0</v>
      </c>
      <c r="L18" s="83">
        <f t="shared" si="20"/>
        <v>0</v>
      </c>
      <c r="M18" s="83">
        <f t="shared" si="20"/>
        <v>0</v>
      </c>
      <c r="O18" s="84"/>
      <c r="P18" s="69">
        <f t="shared" si="15"/>
        <v>0</v>
      </c>
      <c r="Q18" s="5"/>
      <c r="R18" s="69">
        <f t="shared" si="16"/>
        <v>0</v>
      </c>
      <c r="S18" s="69">
        <f t="shared" si="12"/>
        <v>0</v>
      </c>
      <c r="T18" s="69">
        <f t="shared" si="12"/>
        <v>0</v>
      </c>
      <c r="U18" s="69">
        <f t="shared" si="12"/>
        <v>0</v>
      </c>
      <c r="V18" s="69">
        <f t="shared" si="12"/>
        <v>0</v>
      </c>
      <c r="W18" s="69">
        <f t="shared" si="17"/>
        <v>0</v>
      </c>
      <c r="X18" s="41"/>
      <c r="Y18" s="72" t="str">
        <f t="shared" si="18"/>
        <v>-</v>
      </c>
      <c r="Z18" s="72" t="str">
        <f t="shared" si="13"/>
        <v>-</v>
      </c>
      <c r="AA18" s="72" t="str">
        <f t="shared" si="13"/>
        <v>-</v>
      </c>
      <c r="AB18" s="72" t="str">
        <f t="shared" si="13"/>
        <v>-</v>
      </c>
      <c r="AC18" s="72" t="str">
        <f t="shared" si="13"/>
        <v>-</v>
      </c>
      <c r="AD18" s="73" t="str">
        <f t="shared" si="19"/>
        <v>-</v>
      </c>
      <c r="AF18" s="74"/>
    </row>
    <row r="19" spans="1:32" x14ac:dyDescent="0.25">
      <c r="A19" s="545"/>
      <c r="B19" s="543"/>
      <c r="C19" s="85" t="s">
        <v>1544</v>
      </c>
      <c r="D19" s="82"/>
      <c r="F19" s="83">
        <f t="shared" si="20"/>
        <v>0</v>
      </c>
      <c r="G19" s="70" t="str">
        <f t="shared" si="0"/>
        <v>-</v>
      </c>
      <c r="H19" s="83">
        <f t="shared" si="20"/>
        <v>0</v>
      </c>
      <c r="I19" s="83">
        <f t="shared" si="20"/>
        <v>0</v>
      </c>
      <c r="J19" s="83">
        <f t="shared" si="20"/>
        <v>0</v>
      </c>
      <c r="K19" s="83">
        <f t="shared" si="20"/>
        <v>0</v>
      </c>
      <c r="L19" s="83">
        <f t="shared" si="20"/>
        <v>0</v>
      </c>
      <c r="M19" s="83">
        <f t="shared" si="20"/>
        <v>0</v>
      </c>
      <c r="O19" s="84"/>
      <c r="P19" s="69">
        <f t="shared" si="15"/>
        <v>0</v>
      </c>
      <c r="Q19" s="5"/>
      <c r="R19" s="69">
        <f t="shared" si="16"/>
        <v>0</v>
      </c>
      <c r="S19" s="69">
        <f t="shared" si="12"/>
        <v>0</v>
      </c>
      <c r="T19" s="69">
        <f t="shared" si="12"/>
        <v>0</v>
      </c>
      <c r="U19" s="69">
        <f t="shared" si="12"/>
        <v>0</v>
      </c>
      <c r="V19" s="69">
        <f t="shared" si="12"/>
        <v>0</v>
      </c>
      <c r="W19" s="69">
        <f t="shared" si="17"/>
        <v>0</v>
      </c>
      <c r="X19" s="41"/>
      <c r="Y19" s="72" t="str">
        <f t="shared" si="18"/>
        <v>-</v>
      </c>
      <c r="Z19" s="72" t="str">
        <f t="shared" si="13"/>
        <v>-</v>
      </c>
      <c r="AA19" s="72" t="str">
        <f t="shared" si="13"/>
        <v>-</v>
      </c>
      <c r="AB19" s="72" t="str">
        <f t="shared" si="13"/>
        <v>-</v>
      </c>
      <c r="AC19" s="72" t="str">
        <f t="shared" si="13"/>
        <v>-</v>
      </c>
      <c r="AD19" s="73" t="str">
        <f t="shared" si="19"/>
        <v>-</v>
      </c>
      <c r="AF19" s="74"/>
    </row>
    <row r="20" spans="1:32" ht="14.25" x14ac:dyDescent="0.2">
      <c r="A20" s="545"/>
      <c r="B20" s="543"/>
      <c r="C20" s="42"/>
      <c r="O20" s="80"/>
    </row>
    <row r="21" spans="1:32" x14ac:dyDescent="0.25">
      <c r="A21" s="545"/>
      <c r="B21" s="543"/>
      <c r="C21" s="86" t="s">
        <v>61</v>
      </c>
      <c r="D21" s="87" t="s">
        <v>60</v>
      </c>
      <c r="F21" s="88">
        <f>SUM(F22:F25)</f>
        <v>0</v>
      </c>
      <c r="G21" s="70" t="str">
        <f t="shared" si="0"/>
        <v>-</v>
      </c>
      <c r="H21" s="88">
        <f t="shared" ref="H21:M21" si="21">SUM(H22:H25)</f>
        <v>0</v>
      </c>
      <c r="I21" s="88">
        <f t="shared" si="21"/>
        <v>0</v>
      </c>
      <c r="J21" s="88">
        <f t="shared" si="21"/>
        <v>0</v>
      </c>
      <c r="K21" s="88">
        <f t="shared" si="21"/>
        <v>0</v>
      </c>
      <c r="L21" s="88">
        <f t="shared" si="21"/>
        <v>0</v>
      </c>
      <c r="M21" s="88">
        <f t="shared" si="21"/>
        <v>0</v>
      </c>
      <c r="O21" s="84"/>
      <c r="P21" s="69">
        <f>IF(ISERROR(SUM(M21-SUM(M21*O21))),"-",SUM(M21-SUM(M21*O21)))</f>
        <v>0</v>
      </c>
      <c r="R21" s="69">
        <f>IF(ISERROR(I21-H21),"-",SUM(I21-H21))</f>
        <v>0</v>
      </c>
      <c r="S21" s="69">
        <f t="shared" ref="S21:V25" si="22">IF(ISERROR(J21-I21),"-",SUM(J21-I21))</f>
        <v>0</v>
      </c>
      <c r="T21" s="69">
        <f t="shared" si="22"/>
        <v>0</v>
      </c>
      <c r="U21" s="69">
        <f t="shared" si="22"/>
        <v>0</v>
      </c>
      <c r="V21" s="69">
        <f t="shared" si="22"/>
        <v>0</v>
      </c>
      <c r="W21" s="69">
        <f>IF(ISERROR(M21-H21),"-",SUM(M21-H21))</f>
        <v>0</v>
      </c>
      <c r="X21" s="41"/>
      <c r="Y21" s="72" t="str">
        <f>IF(ISERROR(SUM(R21/H21)),"-",SUM(R21/H21))</f>
        <v>-</v>
      </c>
      <c r="Z21" s="72" t="str">
        <f t="shared" ref="Z21:AC25" si="23">IF(ISERROR(SUM(S21/I21)),"-",SUM(S21/I21))</f>
        <v>-</v>
      </c>
      <c r="AA21" s="72" t="str">
        <f t="shared" si="23"/>
        <v>-</v>
      </c>
      <c r="AB21" s="72" t="str">
        <f t="shared" si="23"/>
        <v>-</v>
      </c>
      <c r="AC21" s="72" t="str">
        <f t="shared" si="23"/>
        <v>-</v>
      </c>
      <c r="AD21" s="73" t="str">
        <f>IF(ISERROR(SUM(W21/H21)),"-",SUM(W21/H21))</f>
        <v>-</v>
      </c>
      <c r="AF21" s="74"/>
    </row>
    <row r="22" spans="1:32" x14ac:dyDescent="0.25">
      <c r="A22" s="545"/>
      <c r="B22" s="543"/>
      <c r="C22" s="89" t="s">
        <v>1545</v>
      </c>
      <c r="D22" s="90"/>
      <c r="F22" s="91"/>
      <c r="G22" s="70" t="str">
        <f t="shared" si="0"/>
        <v>-</v>
      </c>
      <c r="H22" s="91"/>
      <c r="I22" s="91"/>
      <c r="J22" s="91"/>
      <c r="K22" s="91"/>
      <c r="L22" s="91"/>
      <c r="M22" s="91"/>
      <c r="O22" s="92"/>
      <c r="P22" s="69">
        <f t="shared" ref="P22:P25" si="24">IF(ISERROR(SUM(M22-SUM(M22*O22))),"-",SUM(M22-SUM(M22*O22)))</f>
        <v>0</v>
      </c>
      <c r="R22" s="69">
        <f t="shared" ref="R22:R25" si="25">IF(ISERROR(I22-H22),"-",SUM(I22-H22))</f>
        <v>0</v>
      </c>
      <c r="S22" s="69">
        <f t="shared" si="22"/>
        <v>0</v>
      </c>
      <c r="T22" s="69">
        <f t="shared" si="22"/>
        <v>0</v>
      </c>
      <c r="U22" s="69">
        <f t="shared" si="22"/>
        <v>0</v>
      </c>
      <c r="V22" s="69">
        <f t="shared" si="22"/>
        <v>0</v>
      </c>
      <c r="W22" s="69">
        <f t="shared" ref="W22:W25" si="26">IF(ISERROR(M22-H22),"-",SUM(M22-H22))</f>
        <v>0</v>
      </c>
      <c r="X22" s="41"/>
      <c r="Y22" s="72" t="str">
        <f t="shared" ref="Y22:Y25" si="27">IF(ISERROR(SUM(R22/H22)),"-",SUM(R22/H22))</f>
        <v>-</v>
      </c>
      <c r="Z22" s="72" t="str">
        <f t="shared" si="23"/>
        <v>-</v>
      </c>
      <c r="AA22" s="72" t="str">
        <f t="shared" si="23"/>
        <v>-</v>
      </c>
      <c r="AB22" s="72" t="str">
        <f t="shared" si="23"/>
        <v>-</v>
      </c>
      <c r="AC22" s="72" t="str">
        <f t="shared" si="23"/>
        <v>-</v>
      </c>
      <c r="AD22" s="73" t="str">
        <f t="shared" ref="AD22:AD25" si="28">IF(ISERROR(SUM(W22/H22)),"-",SUM(W22/H22))</f>
        <v>-</v>
      </c>
      <c r="AF22" s="74"/>
    </row>
    <row r="23" spans="1:32" x14ac:dyDescent="0.25">
      <c r="A23" s="545"/>
      <c r="B23" s="543"/>
      <c r="C23" s="89" t="s">
        <v>1546</v>
      </c>
      <c r="D23" s="90"/>
      <c r="F23" s="91"/>
      <c r="G23" s="70" t="str">
        <f t="shared" si="0"/>
        <v>-</v>
      </c>
      <c r="H23" s="91"/>
      <c r="I23" s="91"/>
      <c r="J23" s="91"/>
      <c r="K23" s="91"/>
      <c r="L23" s="91"/>
      <c r="M23" s="91"/>
      <c r="O23" s="92"/>
      <c r="P23" s="69">
        <f t="shared" si="24"/>
        <v>0</v>
      </c>
      <c r="R23" s="69">
        <f t="shared" si="25"/>
        <v>0</v>
      </c>
      <c r="S23" s="69">
        <f t="shared" si="22"/>
        <v>0</v>
      </c>
      <c r="T23" s="69">
        <f t="shared" si="22"/>
        <v>0</v>
      </c>
      <c r="U23" s="69">
        <f t="shared" si="22"/>
        <v>0</v>
      </c>
      <c r="V23" s="69">
        <f t="shared" si="22"/>
        <v>0</v>
      </c>
      <c r="W23" s="69">
        <f t="shared" si="26"/>
        <v>0</v>
      </c>
      <c r="X23" s="41"/>
      <c r="Y23" s="72" t="str">
        <f t="shared" si="27"/>
        <v>-</v>
      </c>
      <c r="Z23" s="72" t="str">
        <f t="shared" si="23"/>
        <v>-</v>
      </c>
      <c r="AA23" s="72" t="str">
        <f t="shared" si="23"/>
        <v>-</v>
      </c>
      <c r="AB23" s="72" t="str">
        <f t="shared" si="23"/>
        <v>-</v>
      </c>
      <c r="AC23" s="72" t="str">
        <f t="shared" si="23"/>
        <v>-</v>
      </c>
      <c r="AD23" s="73" t="str">
        <f t="shared" si="28"/>
        <v>-</v>
      </c>
      <c r="AF23" s="74"/>
    </row>
    <row r="24" spans="1:32" x14ac:dyDescent="0.25">
      <c r="A24" s="545"/>
      <c r="B24" s="543"/>
      <c r="C24" s="89" t="s">
        <v>1547</v>
      </c>
      <c r="D24" s="90"/>
      <c r="F24" s="91"/>
      <c r="G24" s="70" t="str">
        <f t="shared" si="0"/>
        <v>-</v>
      </c>
      <c r="H24" s="91"/>
      <c r="I24" s="91"/>
      <c r="J24" s="91"/>
      <c r="K24" s="91"/>
      <c r="L24" s="91"/>
      <c r="M24" s="91"/>
      <c r="O24" s="92"/>
      <c r="P24" s="69">
        <f t="shared" si="24"/>
        <v>0</v>
      </c>
      <c r="R24" s="69">
        <f t="shared" si="25"/>
        <v>0</v>
      </c>
      <c r="S24" s="69">
        <f t="shared" si="22"/>
        <v>0</v>
      </c>
      <c r="T24" s="69">
        <f t="shared" si="22"/>
        <v>0</v>
      </c>
      <c r="U24" s="69">
        <f t="shared" si="22"/>
        <v>0</v>
      </c>
      <c r="V24" s="69">
        <f t="shared" si="22"/>
        <v>0</v>
      </c>
      <c r="W24" s="69">
        <f t="shared" si="26"/>
        <v>0</v>
      </c>
      <c r="X24" s="41"/>
      <c r="Y24" s="72" t="str">
        <f t="shared" si="27"/>
        <v>-</v>
      </c>
      <c r="Z24" s="72" t="str">
        <f t="shared" si="23"/>
        <v>-</v>
      </c>
      <c r="AA24" s="72" t="str">
        <f t="shared" si="23"/>
        <v>-</v>
      </c>
      <c r="AB24" s="72" t="str">
        <f t="shared" si="23"/>
        <v>-</v>
      </c>
      <c r="AC24" s="72" t="str">
        <f t="shared" si="23"/>
        <v>-</v>
      </c>
      <c r="AD24" s="73" t="str">
        <f t="shared" si="28"/>
        <v>-</v>
      </c>
      <c r="AF24" s="74"/>
    </row>
    <row r="25" spans="1:32" x14ac:dyDescent="0.25">
      <c r="A25" s="545"/>
      <c r="B25" s="543"/>
      <c r="C25" s="93" t="s">
        <v>1548</v>
      </c>
      <c r="D25" s="90"/>
      <c r="F25" s="91"/>
      <c r="G25" s="70" t="str">
        <f t="shared" si="0"/>
        <v>-</v>
      </c>
      <c r="H25" s="91"/>
      <c r="I25" s="91"/>
      <c r="J25" s="91"/>
      <c r="K25" s="91"/>
      <c r="L25" s="91"/>
      <c r="M25" s="91"/>
      <c r="O25" s="92"/>
      <c r="P25" s="69">
        <f t="shared" si="24"/>
        <v>0</v>
      </c>
      <c r="R25" s="69">
        <f t="shared" si="25"/>
        <v>0</v>
      </c>
      <c r="S25" s="69">
        <f t="shared" si="22"/>
        <v>0</v>
      </c>
      <c r="T25" s="69">
        <f t="shared" si="22"/>
        <v>0</v>
      </c>
      <c r="U25" s="69">
        <f t="shared" si="22"/>
        <v>0</v>
      </c>
      <c r="V25" s="69">
        <f t="shared" si="22"/>
        <v>0</v>
      </c>
      <c r="W25" s="69">
        <f t="shared" si="26"/>
        <v>0</v>
      </c>
      <c r="X25" s="41"/>
      <c r="Y25" s="72" t="str">
        <f t="shared" si="27"/>
        <v>-</v>
      </c>
      <c r="Z25" s="72" t="str">
        <f t="shared" si="23"/>
        <v>-</v>
      </c>
      <c r="AA25" s="72" t="str">
        <f t="shared" si="23"/>
        <v>-</v>
      </c>
      <c r="AB25" s="72" t="str">
        <f t="shared" si="23"/>
        <v>-</v>
      </c>
      <c r="AC25" s="72" t="str">
        <f t="shared" si="23"/>
        <v>-</v>
      </c>
      <c r="AD25" s="73" t="str">
        <f t="shared" si="28"/>
        <v>-</v>
      </c>
      <c r="AF25" s="74"/>
    </row>
    <row r="26" spans="1:32" ht="14.25" x14ac:dyDescent="0.2">
      <c r="A26" s="545"/>
      <c r="B26" s="543"/>
      <c r="C26" s="94"/>
      <c r="D26" s="90"/>
      <c r="O26" s="80"/>
    </row>
    <row r="27" spans="1:32" x14ac:dyDescent="0.25">
      <c r="A27" s="545"/>
      <c r="B27" s="543"/>
      <c r="C27" s="86" t="s">
        <v>64</v>
      </c>
      <c r="D27" s="87" t="s">
        <v>63</v>
      </c>
      <c r="F27" s="88">
        <f>SUM(F28:F31)</f>
        <v>0</v>
      </c>
      <c r="G27" s="70" t="str">
        <f t="shared" si="0"/>
        <v>-</v>
      </c>
      <c r="H27" s="88">
        <f t="shared" ref="H27:M27" si="29">SUM(H28:H31)</f>
        <v>0</v>
      </c>
      <c r="I27" s="88">
        <f t="shared" si="29"/>
        <v>0</v>
      </c>
      <c r="J27" s="88">
        <f t="shared" si="29"/>
        <v>0</v>
      </c>
      <c r="K27" s="88">
        <f t="shared" si="29"/>
        <v>0</v>
      </c>
      <c r="L27" s="88">
        <f t="shared" si="29"/>
        <v>0</v>
      </c>
      <c r="M27" s="88">
        <f t="shared" si="29"/>
        <v>0</v>
      </c>
      <c r="O27" s="84"/>
      <c r="P27" s="69">
        <f>IF(ISERROR(SUM(M27-SUM(M27*O27))),"-",SUM(M27-SUM(M27*O27)))</f>
        <v>0</v>
      </c>
      <c r="R27" s="69">
        <f>IF(ISERROR(I27-H27),"-",SUM(I27-H27))</f>
        <v>0</v>
      </c>
      <c r="S27" s="69">
        <f t="shared" ref="S27:V31" si="30">IF(ISERROR(J27-I27),"-",SUM(J27-I27))</f>
        <v>0</v>
      </c>
      <c r="T27" s="69">
        <f t="shared" si="30"/>
        <v>0</v>
      </c>
      <c r="U27" s="69">
        <f t="shared" si="30"/>
        <v>0</v>
      </c>
      <c r="V27" s="69">
        <f t="shared" si="30"/>
        <v>0</v>
      </c>
      <c r="W27" s="69">
        <f>IF(ISERROR(M27-H27),"-",SUM(M27-H27))</f>
        <v>0</v>
      </c>
      <c r="X27" s="41"/>
      <c r="Y27" s="72" t="str">
        <f>IF(ISERROR(SUM(R27/H27)),"-",SUM(R27/H27))</f>
        <v>-</v>
      </c>
      <c r="Z27" s="72" t="str">
        <f t="shared" ref="Z27:AC31" si="31">IF(ISERROR(SUM(S27/I27)),"-",SUM(S27/I27))</f>
        <v>-</v>
      </c>
      <c r="AA27" s="72" t="str">
        <f t="shared" si="31"/>
        <v>-</v>
      </c>
      <c r="AB27" s="72" t="str">
        <f t="shared" si="31"/>
        <v>-</v>
      </c>
      <c r="AC27" s="72" t="str">
        <f t="shared" si="31"/>
        <v>-</v>
      </c>
      <c r="AD27" s="73" t="str">
        <f>IF(ISERROR(SUM(W27/H27)),"-",SUM(W27/H27))</f>
        <v>-</v>
      </c>
      <c r="AF27" s="74"/>
    </row>
    <row r="28" spans="1:32" x14ac:dyDescent="0.25">
      <c r="A28" s="95"/>
      <c r="B28" s="543"/>
      <c r="C28" s="89" t="s">
        <v>1545</v>
      </c>
      <c r="D28" s="90"/>
      <c r="F28" s="91"/>
      <c r="G28" s="70" t="str">
        <f t="shared" si="0"/>
        <v>-</v>
      </c>
      <c r="H28" s="91"/>
      <c r="I28" s="91"/>
      <c r="J28" s="91"/>
      <c r="K28" s="91"/>
      <c r="L28" s="91"/>
      <c r="M28" s="91"/>
      <c r="O28" s="92"/>
      <c r="P28" s="69">
        <f t="shared" ref="P28:P31" si="32">IF(ISERROR(SUM(M28-SUM(M28*O28))),"-",SUM(M28-SUM(M28*O28)))</f>
        <v>0</v>
      </c>
      <c r="R28" s="69">
        <f t="shared" ref="R28:R31" si="33">IF(ISERROR(I28-H28),"-",SUM(I28-H28))</f>
        <v>0</v>
      </c>
      <c r="S28" s="69">
        <f t="shared" si="30"/>
        <v>0</v>
      </c>
      <c r="T28" s="69">
        <f t="shared" si="30"/>
        <v>0</v>
      </c>
      <c r="U28" s="69">
        <f t="shared" si="30"/>
        <v>0</v>
      </c>
      <c r="V28" s="69">
        <f t="shared" si="30"/>
        <v>0</v>
      </c>
      <c r="W28" s="69">
        <f t="shared" ref="W28:W31" si="34">IF(ISERROR(M28-H28),"-",SUM(M28-H28))</f>
        <v>0</v>
      </c>
      <c r="X28" s="41"/>
      <c r="Y28" s="72" t="str">
        <f t="shared" ref="Y28:Y31" si="35">IF(ISERROR(SUM(R28/H28)),"-",SUM(R28/H28))</f>
        <v>-</v>
      </c>
      <c r="Z28" s="72" t="str">
        <f t="shared" si="31"/>
        <v>-</v>
      </c>
      <c r="AA28" s="72" t="str">
        <f t="shared" si="31"/>
        <v>-</v>
      </c>
      <c r="AB28" s="72" t="str">
        <f t="shared" si="31"/>
        <v>-</v>
      </c>
      <c r="AC28" s="72" t="str">
        <f t="shared" si="31"/>
        <v>-</v>
      </c>
      <c r="AD28" s="73" t="str">
        <f t="shared" ref="AD28:AD31" si="36">IF(ISERROR(SUM(W28/H28)),"-",SUM(W28/H28))</f>
        <v>-</v>
      </c>
      <c r="AF28" s="74"/>
    </row>
    <row r="29" spans="1:32" x14ac:dyDescent="0.25">
      <c r="A29" s="95"/>
      <c r="B29" s="543"/>
      <c r="C29" s="89" t="s">
        <v>1546</v>
      </c>
      <c r="D29" s="90"/>
      <c r="F29" s="91"/>
      <c r="G29" s="70" t="str">
        <f t="shared" si="0"/>
        <v>-</v>
      </c>
      <c r="H29" s="91"/>
      <c r="I29" s="91"/>
      <c r="J29" s="91"/>
      <c r="K29" s="91"/>
      <c r="L29" s="91"/>
      <c r="M29" s="91"/>
      <c r="O29" s="92"/>
      <c r="P29" s="69">
        <f t="shared" si="32"/>
        <v>0</v>
      </c>
      <c r="R29" s="69">
        <f t="shared" si="33"/>
        <v>0</v>
      </c>
      <c r="S29" s="69">
        <f t="shared" si="30"/>
        <v>0</v>
      </c>
      <c r="T29" s="69">
        <f t="shared" si="30"/>
        <v>0</v>
      </c>
      <c r="U29" s="69">
        <f t="shared" si="30"/>
        <v>0</v>
      </c>
      <c r="V29" s="69">
        <f t="shared" si="30"/>
        <v>0</v>
      </c>
      <c r="W29" s="69">
        <f t="shared" si="34"/>
        <v>0</v>
      </c>
      <c r="X29" s="41"/>
      <c r="Y29" s="72" t="str">
        <f t="shared" si="35"/>
        <v>-</v>
      </c>
      <c r="Z29" s="72" t="str">
        <f t="shared" si="31"/>
        <v>-</v>
      </c>
      <c r="AA29" s="72" t="str">
        <f t="shared" si="31"/>
        <v>-</v>
      </c>
      <c r="AB29" s="72" t="str">
        <f t="shared" si="31"/>
        <v>-</v>
      </c>
      <c r="AC29" s="72" t="str">
        <f t="shared" si="31"/>
        <v>-</v>
      </c>
      <c r="AD29" s="73" t="str">
        <f t="shared" si="36"/>
        <v>-</v>
      </c>
      <c r="AF29" s="74"/>
    </row>
    <row r="30" spans="1:32" x14ac:dyDescent="0.25">
      <c r="A30" s="95"/>
      <c r="B30" s="543"/>
      <c r="C30" s="89" t="s">
        <v>1547</v>
      </c>
      <c r="D30" s="90"/>
      <c r="F30" s="91"/>
      <c r="G30" s="70" t="str">
        <f t="shared" si="0"/>
        <v>-</v>
      </c>
      <c r="H30" s="91"/>
      <c r="I30" s="91"/>
      <c r="J30" s="91"/>
      <c r="K30" s="91"/>
      <c r="L30" s="91"/>
      <c r="M30" s="91"/>
      <c r="O30" s="92"/>
      <c r="P30" s="69">
        <f t="shared" si="32"/>
        <v>0</v>
      </c>
      <c r="R30" s="69">
        <f t="shared" si="33"/>
        <v>0</v>
      </c>
      <c r="S30" s="69">
        <f t="shared" si="30"/>
        <v>0</v>
      </c>
      <c r="T30" s="69">
        <f t="shared" si="30"/>
        <v>0</v>
      </c>
      <c r="U30" s="69">
        <f t="shared" si="30"/>
        <v>0</v>
      </c>
      <c r="V30" s="69">
        <f t="shared" si="30"/>
        <v>0</v>
      </c>
      <c r="W30" s="69">
        <f t="shared" si="34"/>
        <v>0</v>
      </c>
      <c r="X30" s="41"/>
      <c r="Y30" s="72" t="str">
        <f t="shared" si="35"/>
        <v>-</v>
      </c>
      <c r="Z30" s="72" t="str">
        <f t="shared" si="31"/>
        <v>-</v>
      </c>
      <c r="AA30" s="72" t="str">
        <f t="shared" si="31"/>
        <v>-</v>
      </c>
      <c r="AB30" s="72" t="str">
        <f t="shared" si="31"/>
        <v>-</v>
      </c>
      <c r="AC30" s="72" t="str">
        <f t="shared" si="31"/>
        <v>-</v>
      </c>
      <c r="AD30" s="73" t="str">
        <f t="shared" si="36"/>
        <v>-</v>
      </c>
      <c r="AF30" s="74"/>
    </row>
    <row r="31" spans="1:32" x14ac:dyDescent="0.25">
      <c r="A31" s="95"/>
      <c r="B31" s="543"/>
      <c r="C31" s="93" t="s">
        <v>1548</v>
      </c>
      <c r="D31" s="90"/>
      <c r="F31" s="91"/>
      <c r="G31" s="70" t="str">
        <f t="shared" si="0"/>
        <v>-</v>
      </c>
      <c r="H31" s="91"/>
      <c r="I31" s="91"/>
      <c r="J31" s="91"/>
      <c r="K31" s="91"/>
      <c r="L31" s="91"/>
      <c r="M31" s="91"/>
      <c r="O31" s="92"/>
      <c r="P31" s="69">
        <f t="shared" si="32"/>
        <v>0</v>
      </c>
      <c r="R31" s="69">
        <f t="shared" si="33"/>
        <v>0</v>
      </c>
      <c r="S31" s="69">
        <f t="shared" si="30"/>
        <v>0</v>
      </c>
      <c r="T31" s="69">
        <f t="shared" si="30"/>
        <v>0</v>
      </c>
      <c r="U31" s="69">
        <f t="shared" si="30"/>
        <v>0</v>
      </c>
      <c r="V31" s="69">
        <f t="shared" si="30"/>
        <v>0</v>
      </c>
      <c r="W31" s="69">
        <f t="shared" si="34"/>
        <v>0</v>
      </c>
      <c r="X31" s="41"/>
      <c r="Y31" s="72" t="str">
        <f t="shared" si="35"/>
        <v>-</v>
      </c>
      <c r="Z31" s="72" t="str">
        <f t="shared" si="31"/>
        <v>-</v>
      </c>
      <c r="AA31" s="72" t="str">
        <f t="shared" si="31"/>
        <v>-</v>
      </c>
      <c r="AB31" s="72" t="str">
        <f t="shared" si="31"/>
        <v>-</v>
      </c>
      <c r="AC31" s="72" t="str">
        <f t="shared" si="31"/>
        <v>-</v>
      </c>
      <c r="AD31" s="73" t="str">
        <f t="shared" si="36"/>
        <v>-</v>
      </c>
      <c r="AF31" s="74"/>
    </row>
    <row r="32" spans="1:32" ht="14.25" x14ac:dyDescent="0.2">
      <c r="A32" s="95"/>
      <c r="B32" s="543"/>
      <c r="C32" s="94"/>
      <c r="D32" s="90"/>
      <c r="O32" s="80"/>
    </row>
    <row r="33" spans="1:32" x14ac:dyDescent="0.25">
      <c r="A33" s="95"/>
      <c r="B33" s="543"/>
      <c r="C33" s="86" t="s">
        <v>66</v>
      </c>
      <c r="D33" s="87" t="s">
        <v>65</v>
      </c>
      <c r="F33" s="88">
        <f>SUM(F34:F37)</f>
        <v>0</v>
      </c>
      <c r="G33" s="70" t="str">
        <f t="shared" si="0"/>
        <v>-</v>
      </c>
      <c r="H33" s="88">
        <f t="shared" ref="H33:M33" si="37">SUM(H34:H37)</f>
        <v>0</v>
      </c>
      <c r="I33" s="88">
        <f t="shared" si="37"/>
        <v>0</v>
      </c>
      <c r="J33" s="88">
        <f t="shared" si="37"/>
        <v>0</v>
      </c>
      <c r="K33" s="88">
        <f t="shared" si="37"/>
        <v>0</v>
      </c>
      <c r="L33" s="88">
        <f t="shared" si="37"/>
        <v>0</v>
      </c>
      <c r="M33" s="88">
        <f t="shared" si="37"/>
        <v>0</v>
      </c>
      <c r="O33" s="84"/>
      <c r="P33" s="69">
        <f>IF(ISERROR(SUM(M33-SUM(M33*O33))),"-",SUM(M33-SUM(M33*O33)))</f>
        <v>0</v>
      </c>
      <c r="R33" s="69">
        <f>IF(ISERROR(I33-H33),"-",SUM(I33-H33))</f>
        <v>0</v>
      </c>
      <c r="S33" s="69">
        <f t="shared" ref="S33:V37" si="38">IF(ISERROR(J33-I33),"-",SUM(J33-I33))</f>
        <v>0</v>
      </c>
      <c r="T33" s="69">
        <f t="shared" si="38"/>
        <v>0</v>
      </c>
      <c r="U33" s="69">
        <f t="shared" si="38"/>
        <v>0</v>
      </c>
      <c r="V33" s="69">
        <f t="shared" si="38"/>
        <v>0</v>
      </c>
      <c r="W33" s="69">
        <f>IF(ISERROR(M33-H33),"-",SUM(M33-H33))</f>
        <v>0</v>
      </c>
      <c r="X33" s="41"/>
      <c r="Y33" s="72" t="str">
        <f>IF(ISERROR(SUM(R33/H33)),"-",SUM(R33/H33))</f>
        <v>-</v>
      </c>
      <c r="Z33" s="72" t="str">
        <f t="shared" ref="Z33:AC37" si="39">IF(ISERROR(SUM(S33/I33)),"-",SUM(S33/I33))</f>
        <v>-</v>
      </c>
      <c r="AA33" s="72" t="str">
        <f t="shared" si="39"/>
        <v>-</v>
      </c>
      <c r="AB33" s="72" t="str">
        <f t="shared" si="39"/>
        <v>-</v>
      </c>
      <c r="AC33" s="72" t="str">
        <f t="shared" si="39"/>
        <v>-</v>
      </c>
      <c r="AD33" s="73" t="str">
        <f>IF(ISERROR(SUM(W33/H33)),"-",SUM(W33/H33))</f>
        <v>-</v>
      </c>
      <c r="AF33" s="74"/>
    </row>
    <row r="34" spans="1:32" x14ac:dyDescent="0.25">
      <c r="A34" s="95"/>
      <c r="B34" s="543"/>
      <c r="C34" s="89" t="s">
        <v>1545</v>
      </c>
      <c r="D34" s="96"/>
      <c r="F34" s="91"/>
      <c r="G34" s="70" t="str">
        <f t="shared" si="0"/>
        <v>-</v>
      </c>
      <c r="H34" s="91"/>
      <c r="I34" s="91"/>
      <c r="J34" s="91"/>
      <c r="K34" s="91"/>
      <c r="L34" s="91"/>
      <c r="M34" s="91"/>
      <c r="O34" s="92"/>
      <c r="P34" s="69">
        <f t="shared" ref="P34:P37" si="40">IF(ISERROR(SUM(M34-SUM(M34*O34))),"-",SUM(M34-SUM(M34*O34)))</f>
        <v>0</v>
      </c>
      <c r="R34" s="69">
        <f t="shared" ref="R34:R37" si="41">IF(ISERROR(I34-H34),"-",SUM(I34-H34))</f>
        <v>0</v>
      </c>
      <c r="S34" s="69">
        <f t="shared" si="38"/>
        <v>0</v>
      </c>
      <c r="T34" s="69">
        <f t="shared" si="38"/>
        <v>0</v>
      </c>
      <c r="U34" s="69">
        <f t="shared" si="38"/>
        <v>0</v>
      </c>
      <c r="V34" s="69">
        <f t="shared" si="38"/>
        <v>0</v>
      </c>
      <c r="W34" s="69">
        <f t="shared" ref="W34:W37" si="42">IF(ISERROR(M34-H34),"-",SUM(M34-H34))</f>
        <v>0</v>
      </c>
      <c r="X34" s="41"/>
      <c r="Y34" s="72" t="str">
        <f t="shared" ref="Y34:Y37" si="43">IF(ISERROR(SUM(R34/H34)),"-",SUM(R34/H34))</f>
        <v>-</v>
      </c>
      <c r="Z34" s="72" t="str">
        <f t="shared" si="39"/>
        <v>-</v>
      </c>
      <c r="AA34" s="72" t="str">
        <f t="shared" si="39"/>
        <v>-</v>
      </c>
      <c r="AB34" s="72" t="str">
        <f t="shared" si="39"/>
        <v>-</v>
      </c>
      <c r="AC34" s="72" t="str">
        <f t="shared" si="39"/>
        <v>-</v>
      </c>
      <c r="AD34" s="73" t="str">
        <f t="shared" ref="AD34:AD37" si="44">IF(ISERROR(SUM(W34/H34)),"-",SUM(W34/H34))</f>
        <v>-</v>
      </c>
      <c r="AF34" s="74"/>
    </row>
    <row r="35" spans="1:32" x14ac:dyDescent="0.25">
      <c r="A35" s="95"/>
      <c r="B35" s="543"/>
      <c r="C35" s="89" t="s">
        <v>1546</v>
      </c>
      <c r="D35" s="96"/>
      <c r="F35" s="91"/>
      <c r="G35" s="70" t="str">
        <f t="shared" si="0"/>
        <v>-</v>
      </c>
      <c r="H35" s="91"/>
      <c r="I35" s="91"/>
      <c r="J35" s="91"/>
      <c r="K35" s="91"/>
      <c r="L35" s="91"/>
      <c r="M35" s="91"/>
      <c r="O35" s="92"/>
      <c r="P35" s="69">
        <f t="shared" si="40"/>
        <v>0</v>
      </c>
      <c r="R35" s="69">
        <f t="shared" si="41"/>
        <v>0</v>
      </c>
      <c r="S35" s="69">
        <f t="shared" si="38"/>
        <v>0</v>
      </c>
      <c r="T35" s="69">
        <f t="shared" si="38"/>
        <v>0</v>
      </c>
      <c r="U35" s="69">
        <f t="shared" si="38"/>
        <v>0</v>
      </c>
      <c r="V35" s="69">
        <f t="shared" si="38"/>
        <v>0</v>
      </c>
      <c r="W35" s="69">
        <f t="shared" si="42"/>
        <v>0</v>
      </c>
      <c r="X35" s="41"/>
      <c r="Y35" s="72" t="str">
        <f t="shared" si="43"/>
        <v>-</v>
      </c>
      <c r="Z35" s="72" t="str">
        <f t="shared" si="39"/>
        <v>-</v>
      </c>
      <c r="AA35" s="72" t="str">
        <f t="shared" si="39"/>
        <v>-</v>
      </c>
      <c r="AB35" s="72" t="str">
        <f t="shared" si="39"/>
        <v>-</v>
      </c>
      <c r="AC35" s="72" t="str">
        <f t="shared" si="39"/>
        <v>-</v>
      </c>
      <c r="AD35" s="73" t="str">
        <f t="shared" si="44"/>
        <v>-</v>
      </c>
      <c r="AF35" s="74"/>
    </row>
    <row r="36" spans="1:32" x14ac:dyDescent="0.25">
      <c r="A36" s="95"/>
      <c r="B36" s="543"/>
      <c r="C36" s="89" t="s">
        <v>1547</v>
      </c>
      <c r="D36" s="96"/>
      <c r="F36" s="91"/>
      <c r="G36" s="70" t="str">
        <f t="shared" si="0"/>
        <v>-</v>
      </c>
      <c r="H36" s="91"/>
      <c r="I36" s="91"/>
      <c r="J36" s="91"/>
      <c r="K36" s="91"/>
      <c r="L36" s="91"/>
      <c r="M36" s="91"/>
      <c r="O36" s="92"/>
      <c r="P36" s="69">
        <f t="shared" si="40"/>
        <v>0</v>
      </c>
      <c r="R36" s="69">
        <f t="shared" si="41"/>
        <v>0</v>
      </c>
      <c r="S36" s="69">
        <f t="shared" si="38"/>
        <v>0</v>
      </c>
      <c r="T36" s="69">
        <f t="shared" si="38"/>
        <v>0</v>
      </c>
      <c r="U36" s="69">
        <f t="shared" si="38"/>
        <v>0</v>
      </c>
      <c r="V36" s="69">
        <f t="shared" si="38"/>
        <v>0</v>
      </c>
      <c r="W36" s="69">
        <f t="shared" si="42"/>
        <v>0</v>
      </c>
      <c r="X36" s="41"/>
      <c r="Y36" s="72" t="str">
        <f t="shared" si="43"/>
        <v>-</v>
      </c>
      <c r="Z36" s="72" t="str">
        <f t="shared" si="39"/>
        <v>-</v>
      </c>
      <c r="AA36" s="72" t="str">
        <f t="shared" si="39"/>
        <v>-</v>
      </c>
      <c r="AB36" s="72" t="str">
        <f t="shared" si="39"/>
        <v>-</v>
      </c>
      <c r="AC36" s="72" t="str">
        <f t="shared" si="39"/>
        <v>-</v>
      </c>
      <c r="AD36" s="73" t="str">
        <f t="shared" si="44"/>
        <v>-</v>
      </c>
      <c r="AF36" s="74"/>
    </row>
    <row r="37" spans="1:32" x14ac:dyDescent="0.25">
      <c r="A37" s="95"/>
      <c r="B37" s="543"/>
      <c r="C37" s="93" t="s">
        <v>1548</v>
      </c>
      <c r="D37" s="97"/>
      <c r="F37" s="91"/>
      <c r="G37" s="70" t="str">
        <f t="shared" si="0"/>
        <v>-</v>
      </c>
      <c r="H37" s="91"/>
      <c r="I37" s="91"/>
      <c r="J37" s="91"/>
      <c r="K37" s="91"/>
      <c r="L37" s="91"/>
      <c r="M37" s="91"/>
      <c r="O37" s="92"/>
      <c r="P37" s="69">
        <f t="shared" si="40"/>
        <v>0</v>
      </c>
      <c r="R37" s="69">
        <f t="shared" si="41"/>
        <v>0</v>
      </c>
      <c r="S37" s="69">
        <f t="shared" si="38"/>
        <v>0</v>
      </c>
      <c r="T37" s="69">
        <f t="shared" si="38"/>
        <v>0</v>
      </c>
      <c r="U37" s="69">
        <f t="shared" si="38"/>
        <v>0</v>
      </c>
      <c r="V37" s="69">
        <f t="shared" si="38"/>
        <v>0</v>
      </c>
      <c r="W37" s="69">
        <f t="shared" si="42"/>
        <v>0</v>
      </c>
      <c r="X37" s="41"/>
      <c r="Y37" s="72" t="str">
        <f t="shared" si="43"/>
        <v>-</v>
      </c>
      <c r="Z37" s="72" t="str">
        <f t="shared" si="39"/>
        <v>-</v>
      </c>
      <c r="AA37" s="72" t="str">
        <f t="shared" si="39"/>
        <v>-</v>
      </c>
      <c r="AB37" s="72" t="str">
        <f t="shared" si="39"/>
        <v>-</v>
      </c>
      <c r="AC37" s="72" t="str">
        <f t="shared" si="39"/>
        <v>-</v>
      </c>
      <c r="AD37" s="73" t="str">
        <f t="shared" si="44"/>
        <v>-</v>
      </c>
      <c r="AF37" s="74"/>
    </row>
    <row r="38" spans="1:32" ht="14.25" x14ac:dyDescent="0.2">
      <c r="A38" s="95"/>
      <c r="B38" s="543"/>
      <c r="D38" s="98"/>
      <c r="O38" s="80"/>
    </row>
    <row r="39" spans="1:32" x14ac:dyDescent="0.25">
      <c r="A39" s="95"/>
      <c r="B39" s="543"/>
      <c r="C39" s="86" t="s">
        <v>68</v>
      </c>
      <c r="D39" s="87" t="s">
        <v>67</v>
      </c>
      <c r="F39" s="88">
        <f>SUM(F40:F43)</f>
        <v>0</v>
      </c>
      <c r="G39" s="70" t="str">
        <f t="shared" si="0"/>
        <v>-</v>
      </c>
      <c r="H39" s="88">
        <f t="shared" ref="H39:M39" si="45">SUM(H40:H43)</f>
        <v>0</v>
      </c>
      <c r="I39" s="88">
        <f t="shared" si="45"/>
        <v>0</v>
      </c>
      <c r="J39" s="88">
        <f t="shared" si="45"/>
        <v>0</v>
      </c>
      <c r="K39" s="88">
        <f t="shared" si="45"/>
        <v>0</v>
      </c>
      <c r="L39" s="88">
        <f t="shared" si="45"/>
        <v>0</v>
      </c>
      <c r="M39" s="88">
        <f t="shared" si="45"/>
        <v>0</v>
      </c>
      <c r="O39" s="84"/>
      <c r="P39" s="69">
        <f>IF(ISERROR(SUM(M39-SUM(M39*O39))),"-",SUM(M39-SUM(M39*O39)))</f>
        <v>0</v>
      </c>
      <c r="R39" s="69">
        <f>IF(ISERROR(I39-H39),"-",SUM(I39-H39))</f>
        <v>0</v>
      </c>
      <c r="S39" s="69">
        <f t="shared" ref="S39:V43" si="46">IF(ISERROR(J39-I39),"-",SUM(J39-I39))</f>
        <v>0</v>
      </c>
      <c r="T39" s="69">
        <f t="shared" si="46"/>
        <v>0</v>
      </c>
      <c r="U39" s="69">
        <f t="shared" si="46"/>
        <v>0</v>
      </c>
      <c r="V39" s="69">
        <f t="shared" si="46"/>
        <v>0</v>
      </c>
      <c r="W39" s="69">
        <f>IF(ISERROR(M39-H39),"-",SUM(M39-H39))</f>
        <v>0</v>
      </c>
      <c r="X39" s="41"/>
      <c r="Y39" s="72" t="str">
        <f>IF(ISERROR(SUM(R39/H39)),"-",SUM(R39/H39))</f>
        <v>-</v>
      </c>
      <c r="Z39" s="72" t="str">
        <f t="shared" ref="Z39:AC43" si="47">IF(ISERROR(SUM(S39/I39)),"-",SUM(S39/I39))</f>
        <v>-</v>
      </c>
      <c r="AA39" s="72" t="str">
        <f t="shared" si="47"/>
        <v>-</v>
      </c>
      <c r="AB39" s="72" t="str">
        <f t="shared" si="47"/>
        <v>-</v>
      </c>
      <c r="AC39" s="72" t="str">
        <f t="shared" si="47"/>
        <v>-</v>
      </c>
      <c r="AD39" s="73" t="str">
        <f>IF(ISERROR(SUM(W39/H39)),"-",SUM(W39/H39))</f>
        <v>-</v>
      </c>
      <c r="AF39" s="74"/>
    </row>
    <row r="40" spans="1:32" x14ac:dyDescent="0.25">
      <c r="A40" s="95"/>
      <c r="B40" s="543"/>
      <c r="C40" s="89" t="s">
        <v>1545</v>
      </c>
      <c r="D40" s="96"/>
      <c r="F40" s="91"/>
      <c r="G40" s="70" t="str">
        <f t="shared" si="0"/>
        <v>-</v>
      </c>
      <c r="H40" s="91"/>
      <c r="I40" s="91"/>
      <c r="J40" s="91"/>
      <c r="K40" s="91"/>
      <c r="L40" s="91"/>
      <c r="M40" s="91"/>
      <c r="O40" s="92"/>
      <c r="P40" s="69">
        <f t="shared" ref="P40:P43" si="48">IF(ISERROR(SUM(M40-SUM(M40*O40))),"-",SUM(M40-SUM(M40*O40)))</f>
        <v>0</v>
      </c>
      <c r="R40" s="69">
        <f t="shared" ref="R40:R43" si="49">IF(ISERROR(I40-H40),"-",SUM(I40-H40))</f>
        <v>0</v>
      </c>
      <c r="S40" s="69">
        <f t="shared" si="46"/>
        <v>0</v>
      </c>
      <c r="T40" s="69">
        <f t="shared" si="46"/>
        <v>0</v>
      </c>
      <c r="U40" s="69">
        <f t="shared" si="46"/>
        <v>0</v>
      </c>
      <c r="V40" s="69">
        <f t="shared" si="46"/>
        <v>0</v>
      </c>
      <c r="W40" s="69">
        <f t="shared" ref="W40:W43" si="50">IF(ISERROR(M40-H40),"-",SUM(M40-H40))</f>
        <v>0</v>
      </c>
      <c r="X40" s="41"/>
      <c r="Y40" s="72" t="str">
        <f t="shared" ref="Y40:Y43" si="51">IF(ISERROR(SUM(R40/H40)),"-",SUM(R40/H40))</f>
        <v>-</v>
      </c>
      <c r="Z40" s="72" t="str">
        <f t="shared" si="47"/>
        <v>-</v>
      </c>
      <c r="AA40" s="72" t="str">
        <f t="shared" si="47"/>
        <v>-</v>
      </c>
      <c r="AB40" s="72" t="str">
        <f t="shared" si="47"/>
        <v>-</v>
      </c>
      <c r="AC40" s="72" t="str">
        <f t="shared" si="47"/>
        <v>-</v>
      </c>
      <c r="AD40" s="73" t="str">
        <f t="shared" ref="AD40:AD43" si="52">IF(ISERROR(SUM(W40/H40)),"-",SUM(W40/H40))</f>
        <v>-</v>
      </c>
      <c r="AF40" s="74"/>
    </row>
    <row r="41" spans="1:32" x14ac:dyDescent="0.25">
      <c r="A41" s="95"/>
      <c r="B41" s="543"/>
      <c r="C41" s="89" t="s">
        <v>1546</v>
      </c>
      <c r="D41" s="96"/>
      <c r="F41" s="91"/>
      <c r="G41" s="70" t="str">
        <f t="shared" si="0"/>
        <v>-</v>
      </c>
      <c r="H41" s="91"/>
      <c r="I41" s="91"/>
      <c r="J41" s="91"/>
      <c r="K41" s="91"/>
      <c r="L41" s="91"/>
      <c r="M41" s="91"/>
      <c r="O41" s="92"/>
      <c r="P41" s="69">
        <f t="shared" si="48"/>
        <v>0</v>
      </c>
      <c r="R41" s="69">
        <f t="shared" si="49"/>
        <v>0</v>
      </c>
      <c r="S41" s="69">
        <f t="shared" si="46"/>
        <v>0</v>
      </c>
      <c r="T41" s="69">
        <f t="shared" si="46"/>
        <v>0</v>
      </c>
      <c r="U41" s="69">
        <f t="shared" si="46"/>
        <v>0</v>
      </c>
      <c r="V41" s="69">
        <f t="shared" si="46"/>
        <v>0</v>
      </c>
      <c r="W41" s="69">
        <f t="shared" si="50"/>
        <v>0</v>
      </c>
      <c r="X41" s="41"/>
      <c r="Y41" s="72" t="str">
        <f t="shared" si="51"/>
        <v>-</v>
      </c>
      <c r="Z41" s="72" t="str">
        <f t="shared" si="47"/>
        <v>-</v>
      </c>
      <c r="AA41" s="72" t="str">
        <f t="shared" si="47"/>
        <v>-</v>
      </c>
      <c r="AB41" s="72" t="str">
        <f t="shared" si="47"/>
        <v>-</v>
      </c>
      <c r="AC41" s="72" t="str">
        <f t="shared" si="47"/>
        <v>-</v>
      </c>
      <c r="AD41" s="73" t="str">
        <f t="shared" si="52"/>
        <v>-</v>
      </c>
      <c r="AF41" s="74"/>
    </row>
    <row r="42" spans="1:32" x14ac:dyDescent="0.25">
      <c r="A42" s="95"/>
      <c r="B42" s="543"/>
      <c r="C42" s="89" t="s">
        <v>1547</v>
      </c>
      <c r="D42" s="96"/>
      <c r="F42" s="91"/>
      <c r="G42" s="70" t="str">
        <f t="shared" si="0"/>
        <v>-</v>
      </c>
      <c r="H42" s="91"/>
      <c r="I42" s="91"/>
      <c r="J42" s="91"/>
      <c r="K42" s="91"/>
      <c r="L42" s="91"/>
      <c r="M42" s="91"/>
      <c r="O42" s="92"/>
      <c r="P42" s="69">
        <f t="shared" si="48"/>
        <v>0</v>
      </c>
      <c r="R42" s="69">
        <f t="shared" si="49"/>
        <v>0</v>
      </c>
      <c r="S42" s="69">
        <f t="shared" si="46"/>
        <v>0</v>
      </c>
      <c r="T42" s="69">
        <f t="shared" si="46"/>
        <v>0</v>
      </c>
      <c r="U42" s="69">
        <f t="shared" si="46"/>
        <v>0</v>
      </c>
      <c r="V42" s="69">
        <f t="shared" si="46"/>
        <v>0</v>
      </c>
      <c r="W42" s="69">
        <f t="shared" si="50"/>
        <v>0</v>
      </c>
      <c r="X42" s="41"/>
      <c r="Y42" s="72" t="str">
        <f t="shared" si="51"/>
        <v>-</v>
      </c>
      <c r="Z42" s="72" t="str">
        <f t="shared" si="47"/>
        <v>-</v>
      </c>
      <c r="AA42" s="72" t="str">
        <f t="shared" si="47"/>
        <v>-</v>
      </c>
      <c r="AB42" s="72" t="str">
        <f t="shared" si="47"/>
        <v>-</v>
      </c>
      <c r="AC42" s="72" t="str">
        <f t="shared" si="47"/>
        <v>-</v>
      </c>
      <c r="AD42" s="73" t="str">
        <f t="shared" si="52"/>
        <v>-</v>
      </c>
      <c r="AF42" s="74"/>
    </row>
    <row r="43" spans="1:32" x14ac:dyDescent="0.25">
      <c r="A43" s="95"/>
      <c r="B43" s="543"/>
      <c r="C43" s="93" t="s">
        <v>1548</v>
      </c>
      <c r="D43" s="97"/>
      <c r="F43" s="91"/>
      <c r="G43" s="70" t="str">
        <f t="shared" si="0"/>
        <v>-</v>
      </c>
      <c r="H43" s="91"/>
      <c r="I43" s="91"/>
      <c r="J43" s="91"/>
      <c r="K43" s="91"/>
      <c r="L43" s="91"/>
      <c r="M43" s="91"/>
      <c r="O43" s="92"/>
      <c r="P43" s="69">
        <f t="shared" si="48"/>
        <v>0</v>
      </c>
      <c r="R43" s="69">
        <f t="shared" si="49"/>
        <v>0</v>
      </c>
      <c r="S43" s="69">
        <f t="shared" si="46"/>
        <v>0</v>
      </c>
      <c r="T43" s="69">
        <f t="shared" si="46"/>
        <v>0</v>
      </c>
      <c r="U43" s="69">
        <f t="shared" si="46"/>
        <v>0</v>
      </c>
      <c r="V43" s="69">
        <f t="shared" si="46"/>
        <v>0</v>
      </c>
      <c r="W43" s="69">
        <f t="shared" si="50"/>
        <v>0</v>
      </c>
      <c r="X43" s="41"/>
      <c r="Y43" s="72" t="str">
        <f t="shared" si="51"/>
        <v>-</v>
      </c>
      <c r="Z43" s="72" t="str">
        <f t="shared" si="47"/>
        <v>-</v>
      </c>
      <c r="AA43" s="72" t="str">
        <f t="shared" si="47"/>
        <v>-</v>
      </c>
      <c r="AB43" s="72" t="str">
        <f t="shared" si="47"/>
        <v>-</v>
      </c>
      <c r="AC43" s="72" t="str">
        <f t="shared" si="47"/>
        <v>-</v>
      </c>
      <c r="AD43" s="73" t="str">
        <f t="shared" si="52"/>
        <v>-</v>
      </c>
      <c r="AF43" s="74"/>
    </row>
    <row r="44" spans="1:32" ht="14.25" x14ac:dyDescent="0.2">
      <c r="A44" s="95"/>
      <c r="B44" s="543"/>
      <c r="C44" s="94"/>
      <c r="D44" s="98"/>
      <c r="O44" s="80"/>
    </row>
    <row r="45" spans="1:32" x14ac:dyDescent="0.25">
      <c r="A45" s="95"/>
      <c r="B45" s="543"/>
      <c r="C45" s="86" t="s">
        <v>74</v>
      </c>
      <c r="D45" s="87" t="s">
        <v>73</v>
      </c>
      <c r="F45" s="88">
        <f>SUM(F46:F49)</f>
        <v>0</v>
      </c>
      <c r="G45" s="70" t="str">
        <f t="shared" si="0"/>
        <v>-</v>
      </c>
      <c r="H45" s="88">
        <f t="shared" ref="H45:M45" si="53">SUM(H46:H49)</f>
        <v>0</v>
      </c>
      <c r="I45" s="88">
        <f t="shared" si="53"/>
        <v>0</v>
      </c>
      <c r="J45" s="88">
        <f t="shared" si="53"/>
        <v>0</v>
      </c>
      <c r="K45" s="88">
        <f t="shared" si="53"/>
        <v>0</v>
      </c>
      <c r="L45" s="88">
        <f t="shared" si="53"/>
        <v>0</v>
      </c>
      <c r="M45" s="88">
        <f t="shared" si="53"/>
        <v>0</v>
      </c>
      <c r="O45" s="84"/>
      <c r="P45" s="69">
        <f>IF(ISERROR(SUM(M45-SUM(M45*O45))),"-",SUM(M45-SUM(M45*O45)))</f>
        <v>0</v>
      </c>
      <c r="R45" s="69">
        <f>IF(ISERROR(I45-H45),"-",SUM(I45-H45))</f>
        <v>0</v>
      </c>
      <c r="S45" s="69">
        <f t="shared" ref="S45:V49" si="54">IF(ISERROR(J45-I45),"-",SUM(J45-I45))</f>
        <v>0</v>
      </c>
      <c r="T45" s="69">
        <f t="shared" si="54"/>
        <v>0</v>
      </c>
      <c r="U45" s="69">
        <f t="shared" si="54"/>
        <v>0</v>
      </c>
      <c r="V45" s="69">
        <f t="shared" si="54"/>
        <v>0</v>
      </c>
      <c r="W45" s="69">
        <f>IF(ISERROR(M45-H45),"-",SUM(M45-H45))</f>
        <v>0</v>
      </c>
      <c r="X45" s="41"/>
      <c r="Y45" s="72" t="str">
        <f>IF(ISERROR(SUM(R45/H45)),"-",SUM(R45/H45))</f>
        <v>-</v>
      </c>
      <c r="Z45" s="72" t="str">
        <f t="shared" ref="Z45:AC49" si="55">IF(ISERROR(SUM(S45/I45)),"-",SUM(S45/I45))</f>
        <v>-</v>
      </c>
      <c r="AA45" s="72" t="str">
        <f t="shared" si="55"/>
        <v>-</v>
      </c>
      <c r="AB45" s="72" t="str">
        <f t="shared" si="55"/>
        <v>-</v>
      </c>
      <c r="AC45" s="72" t="str">
        <f t="shared" si="55"/>
        <v>-</v>
      </c>
      <c r="AD45" s="73" t="str">
        <f>IF(ISERROR(SUM(W45/H45)),"-",SUM(W45/H45))</f>
        <v>-</v>
      </c>
      <c r="AF45" s="74"/>
    </row>
    <row r="46" spans="1:32" x14ac:dyDescent="0.25">
      <c r="A46" s="95"/>
      <c r="B46" s="543"/>
      <c r="C46" s="89" t="s">
        <v>1545</v>
      </c>
      <c r="D46" s="96"/>
      <c r="F46" s="91"/>
      <c r="G46" s="70" t="str">
        <f t="shared" si="0"/>
        <v>-</v>
      </c>
      <c r="H46" s="91"/>
      <c r="I46" s="91"/>
      <c r="J46" s="91"/>
      <c r="K46" s="91"/>
      <c r="L46" s="91"/>
      <c r="M46" s="91"/>
      <c r="O46" s="92"/>
      <c r="P46" s="69">
        <f t="shared" ref="P46:P49" si="56">IF(ISERROR(SUM(M46-SUM(M46*O46))),"-",SUM(M46-SUM(M46*O46)))</f>
        <v>0</v>
      </c>
      <c r="R46" s="69">
        <f t="shared" ref="R46:R49" si="57">IF(ISERROR(I46-H46),"-",SUM(I46-H46))</f>
        <v>0</v>
      </c>
      <c r="S46" s="69">
        <f t="shared" si="54"/>
        <v>0</v>
      </c>
      <c r="T46" s="69">
        <f t="shared" si="54"/>
        <v>0</v>
      </c>
      <c r="U46" s="69">
        <f t="shared" si="54"/>
        <v>0</v>
      </c>
      <c r="V46" s="69">
        <f t="shared" si="54"/>
        <v>0</v>
      </c>
      <c r="W46" s="69">
        <f t="shared" ref="W46:W49" si="58">IF(ISERROR(M46-H46),"-",SUM(M46-H46))</f>
        <v>0</v>
      </c>
      <c r="X46" s="41"/>
      <c r="Y46" s="72" t="str">
        <f t="shared" ref="Y46:Y49" si="59">IF(ISERROR(SUM(R46/H46)),"-",SUM(R46/H46))</f>
        <v>-</v>
      </c>
      <c r="Z46" s="72" t="str">
        <f t="shared" si="55"/>
        <v>-</v>
      </c>
      <c r="AA46" s="72" t="str">
        <f t="shared" si="55"/>
        <v>-</v>
      </c>
      <c r="AB46" s="72" t="str">
        <f t="shared" si="55"/>
        <v>-</v>
      </c>
      <c r="AC46" s="72" t="str">
        <f t="shared" si="55"/>
        <v>-</v>
      </c>
      <c r="AD46" s="73" t="str">
        <f t="shared" ref="AD46:AD49" si="60">IF(ISERROR(SUM(W46/H46)),"-",SUM(W46/H46))</f>
        <v>-</v>
      </c>
      <c r="AF46" s="74"/>
    </row>
    <row r="47" spans="1:32" x14ac:dyDescent="0.25">
      <c r="A47" s="95"/>
      <c r="B47" s="543"/>
      <c r="C47" s="89" t="s">
        <v>1546</v>
      </c>
      <c r="D47" s="96"/>
      <c r="F47" s="91"/>
      <c r="G47" s="70" t="str">
        <f t="shared" si="0"/>
        <v>-</v>
      </c>
      <c r="H47" s="91"/>
      <c r="I47" s="91"/>
      <c r="J47" s="91"/>
      <c r="K47" s="91"/>
      <c r="L47" s="91"/>
      <c r="M47" s="91"/>
      <c r="O47" s="92"/>
      <c r="P47" s="69">
        <f t="shared" si="56"/>
        <v>0</v>
      </c>
      <c r="R47" s="69">
        <f t="shared" si="57"/>
        <v>0</v>
      </c>
      <c r="S47" s="69">
        <f t="shared" si="54"/>
        <v>0</v>
      </c>
      <c r="T47" s="69">
        <f t="shared" si="54"/>
        <v>0</v>
      </c>
      <c r="U47" s="69">
        <f t="shared" si="54"/>
        <v>0</v>
      </c>
      <c r="V47" s="69">
        <f t="shared" si="54"/>
        <v>0</v>
      </c>
      <c r="W47" s="69">
        <f t="shared" si="58"/>
        <v>0</v>
      </c>
      <c r="X47" s="41"/>
      <c r="Y47" s="72" t="str">
        <f t="shared" si="59"/>
        <v>-</v>
      </c>
      <c r="Z47" s="72" t="str">
        <f t="shared" si="55"/>
        <v>-</v>
      </c>
      <c r="AA47" s="72" t="str">
        <f t="shared" si="55"/>
        <v>-</v>
      </c>
      <c r="AB47" s="72" t="str">
        <f t="shared" si="55"/>
        <v>-</v>
      </c>
      <c r="AC47" s="72" t="str">
        <f t="shared" si="55"/>
        <v>-</v>
      </c>
      <c r="AD47" s="73" t="str">
        <f t="shared" si="60"/>
        <v>-</v>
      </c>
      <c r="AF47" s="74"/>
    </row>
    <row r="48" spans="1:32" x14ac:dyDescent="0.25">
      <c r="A48" s="95"/>
      <c r="B48" s="543"/>
      <c r="C48" s="89" t="s">
        <v>1547</v>
      </c>
      <c r="D48" s="96"/>
      <c r="F48" s="91"/>
      <c r="G48" s="70" t="str">
        <f t="shared" si="0"/>
        <v>-</v>
      </c>
      <c r="H48" s="91"/>
      <c r="I48" s="91"/>
      <c r="J48" s="91"/>
      <c r="K48" s="91"/>
      <c r="L48" s="91"/>
      <c r="M48" s="91"/>
      <c r="O48" s="92"/>
      <c r="P48" s="69">
        <f t="shared" si="56"/>
        <v>0</v>
      </c>
      <c r="R48" s="69">
        <f t="shared" si="57"/>
        <v>0</v>
      </c>
      <c r="S48" s="69">
        <f t="shared" si="54"/>
        <v>0</v>
      </c>
      <c r="T48" s="69">
        <f t="shared" si="54"/>
        <v>0</v>
      </c>
      <c r="U48" s="69">
        <f t="shared" si="54"/>
        <v>0</v>
      </c>
      <c r="V48" s="69">
        <f t="shared" si="54"/>
        <v>0</v>
      </c>
      <c r="W48" s="69">
        <f t="shared" si="58"/>
        <v>0</v>
      </c>
      <c r="X48" s="41"/>
      <c r="Y48" s="72" t="str">
        <f t="shared" si="59"/>
        <v>-</v>
      </c>
      <c r="Z48" s="72" t="str">
        <f t="shared" si="55"/>
        <v>-</v>
      </c>
      <c r="AA48" s="72" t="str">
        <f t="shared" si="55"/>
        <v>-</v>
      </c>
      <c r="AB48" s="72" t="str">
        <f t="shared" si="55"/>
        <v>-</v>
      </c>
      <c r="AC48" s="72" t="str">
        <f t="shared" si="55"/>
        <v>-</v>
      </c>
      <c r="AD48" s="73" t="str">
        <f t="shared" si="60"/>
        <v>-</v>
      </c>
      <c r="AF48" s="74"/>
    </row>
    <row r="49" spans="1:32" x14ac:dyDescent="0.25">
      <c r="A49" s="95"/>
      <c r="B49" s="543"/>
      <c r="C49" s="93" t="s">
        <v>1548</v>
      </c>
      <c r="D49" s="97"/>
      <c r="F49" s="91"/>
      <c r="G49" s="70" t="str">
        <f t="shared" si="0"/>
        <v>-</v>
      </c>
      <c r="H49" s="91"/>
      <c r="I49" s="91"/>
      <c r="J49" s="91"/>
      <c r="K49" s="91"/>
      <c r="L49" s="91"/>
      <c r="M49" s="91"/>
      <c r="O49" s="92"/>
      <c r="P49" s="69">
        <f t="shared" si="56"/>
        <v>0</v>
      </c>
      <c r="R49" s="69">
        <f t="shared" si="57"/>
        <v>0</v>
      </c>
      <c r="S49" s="69">
        <f t="shared" si="54"/>
        <v>0</v>
      </c>
      <c r="T49" s="69">
        <f t="shared" si="54"/>
        <v>0</v>
      </c>
      <c r="U49" s="69">
        <f t="shared" si="54"/>
        <v>0</v>
      </c>
      <c r="V49" s="69">
        <f t="shared" si="54"/>
        <v>0</v>
      </c>
      <c r="W49" s="69">
        <f t="shared" si="58"/>
        <v>0</v>
      </c>
      <c r="X49" s="41"/>
      <c r="Y49" s="72" t="str">
        <f t="shared" si="59"/>
        <v>-</v>
      </c>
      <c r="Z49" s="72" t="str">
        <f t="shared" si="55"/>
        <v>-</v>
      </c>
      <c r="AA49" s="72" t="str">
        <f t="shared" si="55"/>
        <v>-</v>
      </c>
      <c r="AB49" s="72" t="str">
        <f t="shared" si="55"/>
        <v>-</v>
      </c>
      <c r="AC49" s="72" t="str">
        <f t="shared" si="55"/>
        <v>-</v>
      </c>
      <c r="AD49" s="73" t="str">
        <f t="shared" si="60"/>
        <v>-</v>
      </c>
      <c r="AF49" s="74"/>
    </row>
    <row r="50" spans="1:32" ht="14.25" x14ac:dyDescent="0.2">
      <c r="A50" s="95"/>
      <c r="B50" s="543"/>
      <c r="C50" s="94"/>
      <c r="D50" s="96"/>
      <c r="O50" s="80"/>
    </row>
    <row r="51" spans="1:32" x14ac:dyDescent="0.25">
      <c r="A51" s="95"/>
      <c r="B51" s="543"/>
      <c r="C51" s="86" t="s">
        <v>76</v>
      </c>
      <c r="D51" s="87" t="s">
        <v>75</v>
      </c>
      <c r="F51" s="88">
        <f>SUM(F52:F55)</f>
        <v>0</v>
      </c>
      <c r="G51" s="70" t="str">
        <f t="shared" si="0"/>
        <v>-</v>
      </c>
      <c r="H51" s="88">
        <f t="shared" ref="H51:M51" si="61">SUM(H52:H55)</f>
        <v>0</v>
      </c>
      <c r="I51" s="88">
        <f t="shared" si="61"/>
        <v>0</v>
      </c>
      <c r="J51" s="88">
        <f t="shared" si="61"/>
        <v>0</v>
      </c>
      <c r="K51" s="88">
        <f t="shared" si="61"/>
        <v>0</v>
      </c>
      <c r="L51" s="88">
        <f t="shared" si="61"/>
        <v>0</v>
      </c>
      <c r="M51" s="88">
        <f t="shared" si="61"/>
        <v>0</v>
      </c>
      <c r="O51" s="84"/>
      <c r="P51" s="69">
        <f>IF(ISERROR(SUM(M51-SUM(M51*O51))),"-",SUM(M51-SUM(M51*O51)))</f>
        <v>0</v>
      </c>
      <c r="R51" s="69">
        <f>IF(ISERROR(I51-H51),"-",SUM(I51-H51))</f>
        <v>0</v>
      </c>
      <c r="S51" s="69">
        <f t="shared" ref="S51:V55" si="62">IF(ISERROR(J51-I51),"-",SUM(J51-I51))</f>
        <v>0</v>
      </c>
      <c r="T51" s="69">
        <f t="shared" si="62"/>
        <v>0</v>
      </c>
      <c r="U51" s="69">
        <f t="shared" si="62"/>
        <v>0</v>
      </c>
      <c r="V51" s="69">
        <f t="shared" si="62"/>
        <v>0</v>
      </c>
      <c r="W51" s="69">
        <f>IF(ISERROR(M51-H51),"-",SUM(M51-H51))</f>
        <v>0</v>
      </c>
      <c r="X51" s="41"/>
      <c r="Y51" s="72" t="str">
        <f>IF(ISERROR(SUM(R51/H51)),"-",SUM(R51/H51))</f>
        <v>-</v>
      </c>
      <c r="Z51" s="72" t="str">
        <f t="shared" ref="Z51:AC55" si="63">IF(ISERROR(SUM(S51/I51)),"-",SUM(S51/I51))</f>
        <v>-</v>
      </c>
      <c r="AA51" s="72" t="str">
        <f t="shared" si="63"/>
        <v>-</v>
      </c>
      <c r="AB51" s="72" t="str">
        <f t="shared" si="63"/>
        <v>-</v>
      </c>
      <c r="AC51" s="72" t="str">
        <f t="shared" si="63"/>
        <v>-</v>
      </c>
      <c r="AD51" s="73" t="str">
        <f>IF(ISERROR(SUM(W51/H51)),"-",SUM(W51/H51))</f>
        <v>-</v>
      </c>
      <c r="AF51" s="74"/>
    </row>
    <row r="52" spans="1:32" x14ac:dyDescent="0.25">
      <c r="A52" s="95"/>
      <c r="B52" s="543"/>
      <c r="C52" s="89" t="s">
        <v>1545</v>
      </c>
      <c r="D52" s="96"/>
      <c r="F52" s="91"/>
      <c r="G52" s="70" t="str">
        <f t="shared" si="0"/>
        <v>-</v>
      </c>
      <c r="H52" s="91"/>
      <c r="I52" s="91"/>
      <c r="J52" s="91"/>
      <c r="K52" s="91"/>
      <c r="L52" s="91"/>
      <c r="M52" s="91"/>
      <c r="O52" s="92"/>
      <c r="P52" s="69">
        <f t="shared" ref="P52:P55" si="64">IF(ISERROR(SUM(M52-SUM(M52*O52))),"-",SUM(M52-SUM(M52*O52)))</f>
        <v>0</v>
      </c>
      <c r="R52" s="69">
        <f t="shared" ref="R52:R55" si="65">IF(ISERROR(I52-H52),"-",SUM(I52-H52))</f>
        <v>0</v>
      </c>
      <c r="S52" s="69">
        <f t="shared" si="62"/>
        <v>0</v>
      </c>
      <c r="T52" s="69">
        <f t="shared" si="62"/>
        <v>0</v>
      </c>
      <c r="U52" s="69">
        <f t="shared" si="62"/>
        <v>0</v>
      </c>
      <c r="V52" s="69">
        <f t="shared" si="62"/>
        <v>0</v>
      </c>
      <c r="W52" s="69">
        <f t="shared" ref="W52:W55" si="66">IF(ISERROR(M52-H52),"-",SUM(M52-H52))</f>
        <v>0</v>
      </c>
      <c r="X52" s="41"/>
      <c r="Y52" s="72" t="str">
        <f t="shared" ref="Y52:Y55" si="67">IF(ISERROR(SUM(R52/H52)),"-",SUM(R52/H52))</f>
        <v>-</v>
      </c>
      <c r="Z52" s="72" t="str">
        <f t="shared" si="63"/>
        <v>-</v>
      </c>
      <c r="AA52" s="72" t="str">
        <f t="shared" si="63"/>
        <v>-</v>
      </c>
      <c r="AB52" s="72" t="str">
        <f t="shared" si="63"/>
        <v>-</v>
      </c>
      <c r="AC52" s="72" t="str">
        <f t="shared" si="63"/>
        <v>-</v>
      </c>
      <c r="AD52" s="73" t="str">
        <f t="shared" ref="AD52:AD55" si="68">IF(ISERROR(SUM(W52/H52)),"-",SUM(W52/H52))</f>
        <v>-</v>
      </c>
      <c r="AF52" s="74"/>
    </row>
    <row r="53" spans="1:32" x14ac:dyDescent="0.25">
      <c r="A53" s="95"/>
      <c r="B53" s="543"/>
      <c r="C53" s="89" t="s">
        <v>1546</v>
      </c>
      <c r="D53" s="96"/>
      <c r="F53" s="91"/>
      <c r="G53" s="70" t="str">
        <f t="shared" si="0"/>
        <v>-</v>
      </c>
      <c r="H53" s="91"/>
      <c r="I53" s="91"/>
      <c r="J53" s="91"/>
      <c r="K53" s="91"/>
      <c r="L53" s="91"/>
      <c r="M53" s="91"/>
      <c r="O53" s="92"/>
      <c r="P53" s="69">
        <f t="shared" si="64"/>
        <v>0</v>
      </c>
      <c r="R53" s="69">
        <f t="shared" si="65"/>
        <v>0</v>
      </c>
      <c r="S53" s="69">
        <f t="shared" si="62"/>
        <v>0</v>
      </c>
      <c r="T53" s="69">
        <f t="shared" si="62"/>
        <v>0</v>
      </c>
      <c r="U53" s="69">
        <f t="shared" si="62"/>
        <v>0</v>
      </c>
      <c r="V53" s="69">
        <f t="shared" si="62"/>
        <v>0</v>
      </c>
      <c r="W53" s="69">
        <f t="shared" si="66"/>
        <v>0</v>
      </c>
      <c r="X53" s="41"/>
      <c r="Y53" s="72" t="str">
        <f t="shared" si="67"/>
        <v>-</v>
      </c>
      <c r="Z53" s="72" t="str">
        <f t="shared" si="63"/>
        <v>-</v>
      </c>
      <c r="AA53" s="72" t="str">
        <f t="shared" si="63"/>
        <v>-</v>
      </c>
      <c r="AB53" s="72" t="str">
        <f t="shared" si="63"/>
        <v>-</v>
      </c>
      <c r="AC53" s="72" t="str">
        <f t="shared" si="63"/>
        <v>-</v>
      </c>
      <c r="AD53" s="73" t="str">
        <f t="shared" si="68"/>
        <v>-</v>
      </c>
      <c r="AF53" s="74"/>
    </row>
    <row r="54" spans="1:32" x14ac:dyDescent="0.25">
      <c r="A54" s="95"/>
      <c r="B54" s="543"/>
      <c r="C54" s="89" t="s">
        <v>1547</v>
      </c>
      <c r="D54" s="96"/>
      <c r="F54" s="91"/>
      <c r="G54" s="70" t="str">
        <f t="shared" si="0"/>
        <v>-</v>
      </c>
      <c r="H54" s="91"/>
      <c r="I54" s="91"/>
      <c r="J54" s="91"/>
      <c r="K54" s="91"/>
      <c r="L54" s="91"/>
      <c r="M54" s="91"/>
      <c r="O54" s="92"/>
      <c r="P54" s="69">
        <f t="shared" si="64"/>
        <v>0</v>
      </c>
      <c r="R54" s="69">
        <f t="shared" si="65"/>
        <v>0</v>
      </c>
      <c r="S54" s="69">
        <f t="shared" si="62"/>
        <v>0</v>
      </c>
      <c r="T54" s="69">
        <f t="shared" si="62"/>
        <v>0</v>
      </c>
      <c r="U54" s="69">
        <f t="shared" si="62"/>
        <v>0</v>
      </c>
      <c r="V54" s="69">
        <f t="shared" si="62"/>
        <v>0</v>
      </c>
      <c r="W54" s="69">
        <f t="shared" si="66"/>
        <v>0</v>
      </c>
      <c r="X54" s="41"/>
      <c r="Y54" s="72" t="str">
        <f t="shared" si="67"/>
        <v>-</v>
      </c>
      <c r="Z54" s="72" t="str">
        <f t="shared" si="63"/>
        <v>-</v>
      </c>
      <c r="AA54" s="72" t="str">
        <f t="shared" si="63"/>
        <v>-</v>
      </c>
      <c r="AB54" s="72" t="str">
        <f t="shared" si="63"/>
        <v>-</v>
      </c>
      <c r="AC54" s="72" t="str">
        <f t="shared" si="63"/>
        <v>-</v>
      </c>
      <c r="AD54" s="73" t="str">
        <f t="shared" si="68"/>
        <v>-</v>
      </c>
      <c r="AF54" s="74"/>
    </row>
    <row r="55" spans="1:32" x14ac:dyDescent="0.25">
      <c r="A55" s="95"/>
      <c r="B55" s="543"/>
      <c r="C55" s="93" t="s">
        <v>1548</v>
      </c>
      <c r="D55" s="97"/>
      <c r="F55" s="91"/>
      <c r="G55" s="70" t="str">
        <f t="shared" si="0"/>
        <v>-</v>
      </c>
      <c r="H55" s="91"/>
      <c r="I55" s="91"/>
      <c r="J55" s="91"/>
      <c r="K55" s="91"/>
      <c r="L55" s="91"/>
      <c r="M55" s="91"/>
      <c r="O55" s="92"/>
      <c r="P55" s="69">
        <f t="shared" si="64"/>
        <v>0</v>
      </c>
      <c r="R55" s="69">
        <f t="shared" si="65"/>
        <v>0</v>
      </c>
      <c r="S55" s="69">
        <f t="shared" si="62"/>
        <v>0</v>
      </c>
      <c r="T55" s="69">
        <f t="shared" si="62"/>
        <v>0</v>
      </c>
      <c r="U55" s="69">
        <f t="shared" si="62"/>
        <v>0</v>
      </c>
      <c r="V55" s="69">
        <f t="shared" si="62"/>
        <v>0</v>
      </c>
      <c r="W55" s="69">
        <f t="shared" si="66"/>
        <v>0</v>
      </c>
      <c r="X55" s="41"/>
      <c r="Y55" s="72" t="str">
        <f t="shared" si="67"/>
        <v>-</v>
      </c>
      <c r="Z55" s="72" t="str">
        <f t="shared" si="63"/>
        <v>-</v>
      </c>
      <c r="AA55" s="72" t="str">
        <f t="shared" si="63"/>
        <v>-</v>
      </c>
      <c r="AB55" s="72" t="str">
        <f t="shared" si="63"/>
        <v>-</v>
      </c>
      <c r="AC55" s="72" t="str">
        <f t="shared" si="63"/>
        <v>-</v>
      </c>
      <c r="AD55" s="73" t="str">
        <f t="shared" si="68"/>
        <v>-</v>
      </c>
      <c r="AF55" s="74"/>
    </row>
    <row r="56" spans="1:32" ht="14.25" x14ac:dyDescent="0.2">
      <c r="A56" s="95"/>
      <c r="B56" s="543"/>
      <c r="D56" s="96"/>
      <c r="O56" s="80"/>
    </row>
    <row r="57" spans="1:32" x14ac:dyDescent="0.25">
      <c r="A57" s="95"/>
      <c r="B57" s="543"/>
      <c r="C57" s="86" t="s">
        <v>1549</v>
      </c>
      <c r="D57" s="87" t="s">
        <v>77</v>
      </c>
      <c r="F57" s="88">
        <f>SUM(F58:F61)</f>
        <v>0</v>
      </c>
      <c r="G57" s="70" t="str">
        <f t="shared" si="0"/>
        <v>-</v>
      </c>
      <c r="H57" s="88">
        <f t="shared" ref="H57:M57" si="69">SUM(H58:H61)</f>
        <v>0</v>
      </c>
      <c r="I57" s="88">
        <f t="shared" si="69"/>
        <v>0</v>
      </c>
      <c r="J57" s="88">
        <f t="shared" si="69"/>
        <v>0</v>
      </c>
      <c r="K57" s="88">
        <f t="shared" si="69"/>
        <v>0</v>
      </c>
      <c r="L57" s="88">
        <f t="shared" si="69"/>
        <v>0</v>
      </c>
      <c r="M57" s="88">
        <f t="shared" si="69"/>
        <v>0</v>
      </c>
      <c r="O57" s="84"/>
      <c r="P57" s="69">
        <f>IF(ISERROR(SUM(M57-SUM(M57*O57))),"-",SUM(M57-SUM(M57*O57)))</f>
        <v>0</v>
      </c>
      <c r="R57" s="69">
        <f>IF(ISERROR(I57-H57),"-",SUM(I57-H57))</f>
        <v>0</v>
      </c>
      <c r="S57" s="69">
        <f t="shared" ref="S57:V61" si="70">IF(ISERROR(J57-I57),"-",SUM(J57-I57))</f>
        <v>0</v>
      </c>
      <c r="T57" s="69">
        <f t="shared" si="70"/>
        <v>0</v>
      </c>
      <c r="U57" s="69">
        <f t="shared" si="70"/>
        <v>0</v>
      </c>
      <c r="V57" s="69">
        <f t="shared" si="70"/>
        <v>0</v>
      </c>
      <c r="W57" s="69">
        <f>IF(ISERROR(M57-H57),"-",SUM(M57-H57))</f>
        <v>0</v>
      </c>
      <c r="X57" s="41"/>
      <c r="Y57" s="72" t="str">
        <f>IF(ISERROR(SUM(R57/H57)),"-",SUM(R57/H57))</f>
        <v>-</v>
      </c>
      <c r="Z57" s="72" t="str">
        <f t="shared" ref="Z57:AC61" si="71">IF(ISERROR(SUM(S57/I57)),"-",SUM(S57/I57))</f>
        <v>-</v>
      </c>
      <c r="AA57" s="72" t="str">
        <f t="shared" si="71"/>
        <v>-</v>
      </c>
      <c r="AB57" s="72" t="str">
        <f t="shared" si="71"/>
        <v>-</v>
      </c>
      <c r="AC57" s="72" t="str">
        <f t="shared" si="71"/>
        <v>-</v>
      </c>
      <c r="AD57" s="73" t="str">
        <f>IF(ISERROR(SUM(W57/H57)),"-",SUM(W57/H57))</f>
        <v>-</v>
      </c>
      <c r="AF57" s="74"/>
    </row>
    <row r="58" spans="1:32" x14ac:dyDescent="0.25">
      <c r="A58" s="95"/>
      <c r="B58" s="543"/>
      <c r="C58" s="89" t="s">
        <v>1545</v>
      </c>
      <c r="D58" s="96"/>
      <c r="F58" s="91"/>
      <c r="G58" s="70" t="str">
        <f t="shared" si="0"/>
        <v>-</v>
      </c>
      <c r="H58" s="91"/>
      <c r="I58" s="91"/>
      <c r="J58" s="91"/>
      <c r="K58" s="91"/>
      <c r="L58" s="91"/>
      <c r="M58" s="91"/>
      <c r="O58" s="92"/>
      <c r="P58" s="69">
        <f t="shared" ref="P58:P61" si="72">IF(ISERROR(SUM(M58-SUM(M58*O58))),"-",SUM(M58-SUM(M58*O58)))</f>
        <v>0</v>
      </c>
      <c r="R58" s="69">
        <f t="shared" ref="R58:R61" si="73">IF(ISERROR(I58-H58),"-",SUM(I58-H58))</f>
        <v>0</v>
      </c>
      <c r="S58" s="69">
        <f t="shared" si="70"/>
        <v>0</v>
      </c>
      <c r="T58" s="69">
        <f t="shared" si="70"/>
        <v>0</v>
      </c>
      <c r="U58" s="69">
        <f t="shared" si="70"/>
        <v>0</v>
      </c>
      <c r="V58" s="69">
        <f t="shared" si="70"/>
        <v>0</v>
      </c>
      <c r="W58" s="69">
        <f t="shared" ref="W58:W61" si="74">IF(ISERROR(M58-H58),"-",SUM(M58-H58))</f>
        <v>0</v>
      </c>
      <c r="X58" s="41"/>
      <c r="Y58" s="72" t="str">
        <f t="shared" ref="Y58:Y61" si="75">IF(ISERROR(SUM(R58/H58)),"-",SUM(R58/H58))</f>
        <v>-</v>
      </c>
      <c r="Z58" s="72" t="str">
        <f t="shared" si="71"/>
        <v>-</v>
      </c>
      <c r="AA58" s="72" t="str">
        <f t="shared" si="71"/>
        <v>-</v>
      </c>
      <c r="AB58" s="72" t="str">
        <f t="shared" si="71"/>
        <v>-</v>
      </c>
      <c r="AC58" s="72" t="str">
        <f t="shared" si="71"/>
        <v>-</v>
      </c>
      <c r="AD58" s="73" t="str">
        <f t="shared" ref="AD58:AD61" si="76">IF(ISERROR(SUM(W58/H58)),"-",SUM(W58/H58))</f>
        <v>-</v>
      </c>
      <c r="AF58" s="74"/>
    </row>
    <row r="59" spans="1:32" x14ac:dyDescent="0.25">
      <c r="A59" s="95"/>
      <c r="B59" s="543"/>
      <c r="C59" s="89" t="s">
        <v>1546</v>
      </c>
      <c r="D59" s="96"/>
      <c r="F59" s="91"/>
      <c r="G59" s="70" t="str">
        <f t="shared" si="0"/>
        <v>-</v>
      </c>
      <c r="H59" s="91"/>
      <c r="I59" s="91"/>
      <c r="J59" s="91"/>
      <c r="K59" s="91"/>
      <c r="L59" s="91"/>
      <c r="M59" s="91"/>
      <c r="O59" s="92"/>
      <c r="P59" s="69">
        <f t="shared" si="72"/>
        <v>0</v>
      </c>
      <c r="R59" s="69">
        <f t="shared" si="73"/>
        <v>0</v>
      </c>
      <c r="S59" s="69">
        <f t="shared" si="70"/>
        <v>0</v>
      </c>
      <c r="T59" s="69">
        <f t="shared" si="70"/>
        <v>0</v>
      </c>
      <c r="U59" s="69">
        <f t="shared" si="70"/>
        <v>0</v>
      </c>
      <c r="V59" s="69">
        <f t="shared" si="70"/>
        <v>0</v>
      </c>
      <c r="W59" s="69">
        <f t="shared" si="74"/>
        <v>0</v>
      </c>
      <c r="X59" s="41"/>
      <c r="Y59" s="72" t="str">
        <f t="shared" si="75"/>
        <v>-</v>
      </c>
      <c r="Z59" s="72" t="str">
        <f t="shared" si="71"/>
        <v>-</v>
      </c>
      <c r="AA59" s="72" t="str">
        <f t="shared" si="71"/>
        <v>-</v>
      </c>
      <c r="AB59" s="72" t="str">
        <f t="shared" si="71"/>
        <v>-</v>
      </c>
      <c r="AC59" s="72" t="str">
        <f t="shared" si="71"/>
        <v>-</v>
      </c>
      <c r="AD59" s="73" t="str">
        <f t="shared" si="76"/>
        <v>-</v>
      </c>
      <c r="AF59" s="74"/>
    </row>
    <row r="60" spans="1:32" x14ac:dyDescent="0.25">
      <c r="A60" s="95"/>
      <c r="B60" s="543"/>
      <c r="C60" s="89" t="s">
        <v>1547</v>
      </c>
      <c r="D60" s="96"/>
      <c r="F60" s="91"/>
      <c r="G60" s="70" t="str">
        <f t="shared" si="0"/>
        <v>-</v>
      </c>
      <c r="H60" s="91"/>
      <c r="I60" s="91"/>
      <c r="J60" s="91"/>
      <c r="K60" s="91"/>
      <c r="L60" s="91"/>
      <c r="M60" s="91"/>
      <c r="O60" s="92"/>
      <c r="P60" s="69">
        <f t="shared" si="72"/>
        <v>0</v>
      </c>
      <c r="R60" s="69">
        <f t="shared" si="73"/>
        <v>0</v>
      </c>
      <c r="S60" s="69">
        <f t="shared" si="70"/>
        <v>0</v>
      </c>
      <c r="T60" s="69">
        <f t="shared" si="70"/>
        <v>0</v>
      </c>
      <c r="U60" s="69">
        <f t="shared" si="70"/>
        <v>0</v>
      </c>
      <c r="V60" s="69">
        <f t="shared" si="70"/>
        <v>0</v>
      </c>
      <c r="W60" s="69">
        <f t="shared" si="74"/>
        <v>0</v>
      </c>
      <c r="X60" s="41"/>
      <c r="Y60" s="72" t="str">
        <f t="shared" si="75"/>
        <v>-</v>
      </c>
      <c r="Z60" s="72" t="str">
        <f t="shared" si="71"/>
        <v>-</v>
      </c>
      <c r="AA60" s="72" t="str">
        <f t="shared" si="71"/>
        <v>-</v>
      </c>
      <c r="AB60" s="72" t="str">
        <f t="shared" si="71"/>
        <v>-</v>
      </c>
      <c r="AC60" s="72" t="str">
        <f t="shared" si="71"/>
        <v>-</v>
      </c>
      <c r="AD60" s="73" t="str">
        <f t="shared" si="76"/>
        <v>-</v>
      </c>
      <c r="AF60" s="74"/>
    </row>
    <row r="61" spans="1:32" x14ac:dyDescent="0.25">
      <c r="A61" s="95"/>
      <c r="B61" s="543"/>
      <c r="C61" s="93" t="s">
        <v>1548</v>
      </c>
      <c r="D61" s="97"/>
      <c r="F61" s="91"/>
      <c r="G61" s="70" t="str">
        <f t="shared" si="0"/>
        <v>-</v>
      </c>
      <c r="H61" s="91"/>
      <c r="I61" s="91"/>
      <c r="J61" s="91"/>
      <c r="K61" s="91"/>
      <c r="L61" s="91"/>
      <c r="M61" s="91"/>
      <c r="O61" s="92"/>
      <c r="P61" s="69">
        <f t="shared" si="72"/>
        <v>0</v>
      </c>
      <c r="R61" s="69">
        <f t="shared" si="73"/>
        <v>0</v>
      </c>
      <c r="S61" s="69">
        <f t="shared" si="70"/>
        <v>0</v>
      </c>
      <c r="T61" s="69">
        <f t="shared" si="70"/>
        <v>0</v>
      </c>
      <c r="U61" s="69">
        <f t="shared" si="70"/>
        <v>0</v>
      </c>
      <c r="V61" s="69">
        <f t="shared" si="70"/>
        <v>0</v>
      </c>
      <c r="W61" s="69">
        <f t="shared" si="74"/>
        <v>0</v>
      </c>
      <c r="X61" s="41"/>
      <c r="Y61" s="72" t="str">
        <f t="shared" si="75"/>
        <v>-</v>
      </c>
      <c r="Z61" s="72" t="str">
        <f t="shared" si="71"/>
        <v>-</v>
      </c>
      <c r="AA61" s="72" t="str">
        <f t="shared" si="71"/>
        <v>-</v>
      </c>
      <c r="AB61" s="72" t="str">
        <f t="shared" si="71"/>
        <v>-</v>
      </c>
      <c r="AC61" s="72" t="str">
        <f t="shared" si="71"/>
        <v>-</v>
      </c>
      <c r="AD61" s="73" t="str">
        <f t="shared" si="76"/>
        <v>-</v>
      </c>
      <c r="AF61" s="74"/>
    </row>
    <row r="62" spans="1:32" ht="14.25" x14ac:dyDescent="0.2">
      <c r="A62" s="95"/>
      <c r="B62" s="543"/>
      <c r="C62" s="94"/>
      <c r="D62" s="96"/>
      <c r="O62" s="80"/>
    </row>
    <row r="63" spans="1:32" x14ac:dyDescent="0.25">
      <c r="A63" s="95"/>
      <c r="B63" s="543"/>
      <c r="C63" s="86" t="s">
        <v>1307</v>
      </c>
      <c r="D63" s="87" t="s">
        <v>1306</v>
      </c>
      <c r="F63" s="88">
        <f>SUM(F64:F67)</f>
        <v>0</v>
      </c>
      <c r="G63" s="70" t="str">
        <f t="shared" si="0"/>
        <v>-</v>
      </c>
      <c r="H63" s="88">
        <f t="shared" ref="H63:M63" si="77">SUM(H64:H67)</f>
        <v>0</v>
      </c>
      <c r="I63" s="88">
        <f t="shared" si="77"/>
        <v>0</v>
      </c>
      <c r="J63" s="88">
        <f t="shared" si="77"/>
        <v>0</v>
      </c>
      <c r="K63" s="88">
        <f t="shared" si="77"/>
        <v>0</v>
      </c>
      <c r="L63" s="88">
        <f t="shared" si="77"/>
        <v>0</v>
      </c>
      <c r="M63" s="88">
        <f t="shared" si="77"/>
        <v>0</v>
      </c>
      <c r="O63" s="84"/>
      <c r="P63" s="69">
        <f>IF(ISERROR(SUM(M63-SUM(M63*O63))),"-",SUM(M63-SUM(M63*O63)))</f>
        <v>0</v>
      </c>
      <c r="R63" s="69">
        <f>IF(ISERROR(I63-H63),"-",SUM(I63-H63))</f>
        <v>0</v>
      </c>
      <c r="S63" s="69">
        <f t="shared" ref="S63:V67" si="78">IF(ISERROR(J63-I63),"-",SUM(J63-I63))</f>
        <v>0</v>
      </c>
      <c r="T63" s="69">
        <f t="shared" si="78"/>
        <v>0</v>
      </c>
      <c r="U63" s="69">
        <f t="shared" si="78"/>
        <v>0</v>
      </c>
      <c r="V63" s="69">
        <f t="shared" si="78"/>
        <v>0</v>
      </c>
      <c r="W63" s="69">
        <f>IF(ISERROR(M63-H63),"-",SUM(M63-H63))</f>
        <v>0</v>
      </c>
      <c r="X63" s="41"/>
      <c r="Y63" s="72" t="str">
        <f>IF(ISERROR(SUM(R63/H63)),"-",SUM(R63/H63))</f>
        <v>-</v>
      </c>
      <c r="Z63" s="72" t="str">
        <f t="shared" ref="Z63:AC67" si="79">IF(ISERROR(SUM(S63/I63)),"-",SUM(S63/I63))</f>
        <v>-</v>
      </c>
      <c r="AA63" s="72" t="str">
        <f t="shared" si="79"/>
        <v>-</v>
      </c>
      <c r="AB63" s="72" t="str">
        <f t="shared" si="79"/>
        <v>-</v>
      </c>
      <c r="AC63" s="72" t="str">
        <f t="shared" si="79"/>
        <v>-</v>
      </c>
      <c r="AD63" s="73" t="str">
        <f>IF(ISERROR(SUM(W63/H63)),"-",SUM(W63/H63))</f>
        <v>-</v>
      </c>
      <c r="AF63" s="74"/>
    </row>
    <row r="64" spans="1:32" x14ac:dyDescent="0.25">
      <c r="A64" s="95"/>
      <c r="B64" s="543"/>
      <c r="C64" s="89" t="s">
        <v>1545</v>
      </c>
      <c r="D64" s="96"/>
      <c r="F64" s="91"/>
      <c r="G64" s="70" t="str">
        <f t="shared" si="0"/>
        <v>-</v>
      </c>
      <c r="H64" s="91"/>
      <c r="I64" s="91"/>
      <c r="J64" s="91"/>
      <c r="K64" s="91"/>
      <c r="L64" s="91"/>
      <c r="M64" s="91"/>
      <c r="O64" s="92"/>
      <c r="P64" s="69">
        <f t="shared" ref="P64:P67" si="80">IF(ISERROR(SUM(M64-SUM(M64*O64))),"-",SUM(M64-SUM(M64*O64)))</f>
        <v>0</v>
      </c>
      <c r="R64" s="69">
        <f t="shared" ref="R64:R67" si="81">IF(ISERROR(I64-H64),"-",SUM(I64-H64))</f>
        <v>0</v>
      </c>
      <c r="S64" s="69">
        <f t="shared" si="78"/>
        <v>0</v>
      </c>
      <c r="T64" s="69">
        <f t="shared" si="78"/>
        <v>0</v>
      </c>
      <c r="U64" s="69">
        <f t="shared" si="78"/>
        <v>0</v>
      </c>
      <c r="V64" s="69">
        <f t="shared" si="78"/>
        <v>0</v>
      </c>
      <c r="W64" s="69">
        <f t="shared" ref="W64:W67" si="82">IF(ISERROR(M64-H64),"-",SUM(M64-H64))</f>
        <v>0</v>
      </c>
      <c r="X64" s="41"/>
      <c r="Y64" s="72" t="str">
        <f t="shared" ref="Y64:Y67" si="83">IF(ISERROR(SUM(R64/H64)),"-",SUM(R64/H64))</f>
        <v>-</v>
      </c>
      <c r="Z64" s="72" t="str">
        <f t="shared" si="79"/>
        <v>-</v>
      </c>
      <c r="AA64" s="72" t="str">
        <f t="shared" si="79"/>
        <v>-</v>
      </c>
      <c r="AB64" s="72" t="str">
        <f t="shared" si="79"/>
        <v>-</v>
      </c>
      <c r="AC64" s="72" t="str">
        <f t="shared" si="79"/>
        <v>-</v>
      </c>
      <c r="AD64" s="73" t="str">
        <f t="shared" ref="AD64:AD67" si="84">IF(ISERROR(SUM(W64/H64)),"-",SUM(W64/H64))</f>
        <v>-</v>
      </c>
      <c r="AF64" s="74"/>
    </row>
    <row r="65" spans="1:32" x14ac:dyDescent="0.25">
      <c r="A65" s="95"/>
      <c r="B65" s="543"/>
      <c r="C65" s="89" t="s">
        <v>1546</v>
      </c>
      <c r="D65" s="96"/>
      <c r="F65" s="91"/>
      <c r="G65" s="70" t="str">
        <f t="shared" si="0"/>
        <v>-</v>
      </c>
      <c r="H65" s="91"/>
      <c r="I65" s="91"/>
      <c r="J65" s="91"/>
      <c r="K65" s="91"/>
      <c r="L65" s="91"/>
      <c r="M65" s="91"/>
      <c r="O65" s="92"/>
      <c r="P65" s="69">
        <f t="shared" si="80"/>
        <v>0</v>
      </c>
      <c r="R65" s="69">
        <f t="shared" si="81"/>
        <v>0</v>
      </c>
      <c r="S65" s="69">
        <f t="shared" si="78"/>
        <v>0</v>
      </c>
      <c r="T65" s="69">
        <f t="shared" si="78"/>
        <v>0</v>
      </c>
      <c r="U65" s="69">
        <f t="shared" si="78"/>
        <v>0</v>
      </c>
      <c r="V65" s="69">
        <f t="shared" si="78"/>
        <v>0</v>
      </c>
      <c r="W65" s="69">
        <f t="shared" si="82"/>
        <v>0</v>
      </c>
      <c r="X65" s="41"/>
      <c r="Y65" s="72" t="str">
        <f t="shared" si="83"/>
        <v>-</v>
      </c>
      <c r="Z65" s="72" t="str">
        <f t="shared" si="79"/>
        <v>-</v>
      </c>
      <c r="AA65" s="72" t="str">
        <f t="shared" si="79"/>
        <v>-</v>
      </c>
      <c r="AB65" s="72" t="str">
        <f t="shared" si="79"/>
        <v>-</v>
      </c>
      <c r="AC65" s="72" t="str">
        <f t="shared" si="79"/>
        <v>-</v>
      </c>
      <c r="AD65" s="73" t="str">
        <f t="shared" si="84"/>
        <v>-</v>
      </c>
      <c r="AF65" s="74"/>
    </row>
    <row r="66" spans="1:32" x14ac:dyDescent="0.25">
      <c r="A66" s="95"/>
      <c r="B66" s="543"/>
      <c r="C66" s="89" t="s">
        <v>1547</v>
      </c>
      <c r="D66" s="96"/>
      <c r="F66" s="91"/>
      <c r="G66" s="70" t="str">
        <f t="shared" si="0"/>
        <v>-</v>
      </c>
      <c r="H66" s="91"/>
      <c r="I66" s="91"/>
      <c r="J66" s="91"/>
      <c r="K66" s="91"/>
      <c r="L66" s="91"/>
      <c r="M66" s="91"/>
      <c r="O66" s="92"/>
      <c r="P66" s="69">
        <f t="shared" si="80"/>
        <v>0</v>
      </c>
      <c r="R66" s="69">
        <f t="shared" si="81"/>
        <v>0</v>
      </c>
      <c r="S66" s="69">
        <f t="shared" si="78"/>
        <v>0</v>
      </c>
      <c r="T66" s="69">
        <f t="shared" si="78"/>
        <v>0</v>
      </c>
      <c r="U66" s="69">
        <f t="shared" si="78"/>
        <v>0</v>
      </c>
      <c r="V66" s="69">
        <f t="shared" si="78"/>
        <v>0</v>
      </c>
      <c r="W66" s="69">
        <f t="shared" si="82"/>
        <v>0</v>
      </c>
      <c r="X66" s="41"/>
      <c r="Y66" s="72" t="str">
        <f t="shared" si="83"/>
        <v>-</v>
      </c>
      <c r="Z66" s="72" t="str">
        <f t="shared" si="79"/>
        <v>-</v>
      </c>
      <c r="AA66" s="72" t="str">
        <f t="shared" si="79"/>
        <v>-</v>
      </c>
      <c r="AB66" s="72" t="str">
        <f t="shared" si="79"/>
        <v>-</v>
      </c>
      <c r="AC66" s="72" t="str">
        <f t="shared" si="79"/>
        <v>-</v>
      </c>
      <c r="AD66" s="73" t="str">
        <f t="shared" si="84"/>
        <v>-</v>
      </c>
      <c r="AF66" s="74"/>
    </row>
    <row r="67" spans="1:32" x14ac:dyDescent="0.25">
      <c r="A67" s="95"/>
      <c r="B67" s="543"/>
      <c r="C67" s="93" t="s">
        <v>1548</v>
      </c>
      <c r="D67" s="97"/>
      <c r="F67" s="91"/>
      <c r="G67" s="70" t="str">
        <f t="shared" si="0"/>
        <v>-</v>
      </c>
      <c r="H67" s="91"/>
      <c r="I67" s="91"/>
      <c r="J67" s="91"/>
      <c r="K67" s="91"/>
      <c r="L67" s="91"/>
      <c r="M67" s="91"/>
      <c r="O67" s="92"/>
      <c r="P67" s="69">
        <f t="shared" si="80"/>
        <v>0</v>
      </c>
      <c r="R67" s="69">
        <f t="shared" si="81"/>
        <v>0</v>
      </c>
      <c r="S67" s="69">
        <f t="shared" si="78"/>
        <v>0</v>
      </c>
      <c r="T67" s="69">
        <f t="shared" si="78"/>
        <v>0</v>
      </c>
      <c r="U67" s="69">
        <f t="shared" si="78"/>
        <v>0</v>
      </c>
      <c r="V67" s="69">
        <f t="shared" si="78"/>
        <v>0</v>
      </c>
      <c r="W67" s="69">
        <f t="shared" si="82"/>
        <v>0</v>
      </c>
      <c r="X67" s="41"/>
      <c r="Y67" s="72" t="str">
        <f t="shared" si="83"/>
        <v>-</v>
      </c>
      <c r="Z67" s="72" t="str">
        <f t="shared" si="79"/>
        <v>-</v>
      </c>
      <c r="AA67" s="72" t="str">
        <f t="shared" si="79"/>
        <v>-</v>
      </c>
      <c r="AB67" s="72" t="str">
        <f t="shared" si="79"/>
        <v>-</v>
      </c>
      <c r="AC67" s="72" t="str">
        <f t="shared" si="79"/>
        <v>-</v>
      </c>
      <c r="AD67" s="73" t="str">
        <f t="shared" si="84"/>
        <v>-</v>
      </c>
      <c r="AF67" s="74"/>
    </row>
    <row r="68" spans="1:32" ht="14.25" x14ac:dyDescent="0.2">
      <c r="A68" s="95"/>
      <c r="B68" s="543"/>
      <c r="C68" s="94"/>
      <c r="D68" s="96"/>
      <c r="O68" s="80"/>
    </row>
    <row r="69" spans="1:32" x14ac:dyDescent="0.25">
      <c r="A69" s="95"/>
      <c r="B69" s="543"/>
      <c r="C69" s="86" t="s">
        <v>1550</v>
      </c>
      <c r="D69" s="87" t="s">
        <v>111</v>
      </c>
      <c r="F69" s="88">
        <f>SUM(F70:F73)</f>
        <v>0</v>
      </c>
      <c r="G69" s="70" t="str">
        <f t="shared" si="0"/>
        <v>-</v>
      </c>
      <c r="H69" s="88">
        <f t="shared" ref="H69:M69" si="85">SUM(H70:H73)</f>
        <v>0</v>
      </c>
      <c r="I69" s="88">
        <f t="shared" si="85"/>
        <v>0</v>
      </c>
      <c r="J69" s="88">
        <f t="shared" si="85"/>
        <v>0</v>
      </c>
      <c r="K69" s="88">
        <f t="shared" si="85"/>
        <v>0</v>
      </c>
      <c r="L69" s="88">
        <f t="shared" si="85"/>
        <v>0</v>
      </c>
      <c r="M69" s="88">
        <f t="shared" si="85"/>
        <v>0</v>
      </c>
      <c r="O69" s="84"/>
      <c r="P69" s="69">
        <f>IF(ISERROR(SUM(M69-SUM(M69*O69))),"-",SUM(M69-SUM(M69*O69)))</f>
        <v>0</v>
      </c>
      <c r="R69" s="69">
        <f>IF(ISERROR(I69-H69),"-",SUM(I69-H69))</f>
        <v>0</v>
      </c>
      <c r="S69" s="69">
        <f t="shared" ref="S69:V73" si="86">IF(ISERROR(J69-I69),"-",SUM(J69-I69))</f>
        <v>0</v>
      </c>
      <c r="T69" s="69">
        <f t="shared" si="86"/>
        <v>0</v>
      </c>
      <c r="U69" s="69">
        <f t="shared" si="86"/>
        <v>0</v>
      </c>
      <c r="V69" s="69">
        <f t="shared" si="86"/>
        <v>0</v>
      </c>
      <c r="W69" s="69">
        <f>IF(ISERROR(M69-H69),"-",SUM(M69-H69))</f>
        <v>0</v>
      </c>
      <c r="X69" s="41"/>
      <c r="Y69" s="72" t="str">
        <f>IF(ISERROR(SUM(R69/H69)),"-",SUM(R69/H69))</f>
        <v>-</v>
      </c>
      <c r="Z69" s="72" t="str">
        <f t="shared" ref="Z69:AC73" si="87">IF(ISERROR(SUM(S69/I69)),"-",SUM(S69/I69))</f>
        <v>-</v>
      </c>
      <c r="AA69" s="72" t="str">
        <f t="shared" si="87"/>
        <v>-</v>
      </c>
      <c r="AB69" s="72" t="str">
        <f t="shared" si="87"/>
        <v>-</v>
      </c>
      <c r="AC69" s="72" t="str">
        <f t="shared" si="87"/>
        <v>-</v>
      </c>
      <c r="AD69" s="73" t="str">
        <f>IF(ISERROR(SUM(W69/H69)),"-",SUM(W69/H69))</f>
        <v>-</v>
      </c>
      <c r="AF69" s="74"/>
    </row>
    <row r="70" spans="1:32" x14ac:dyDescent="0.25">
      <c r="A70" s="95"/>
      <c r="B70" s="543"/>
      <c r="C70" s="89" t="s">
        <v>1545</v>
      </c>
      <c r="D70" s="96"/>
      <c r="F70" s="91"/>
      <c r="G70" s="70" t="str">
        <f t="shared" si="0"/>
        <v>-</v>
      </c>
      <c r="H70" s="91"/>
      <c r="I70" s="91"/>
      <c r="J70" s="91"/>
      <c r="K70" s="91"/>
      <c r="L70" s="91"/>
      <c r="M70" s="91"/>
      <c r="O70" s="92"/>
      <c r="P70" s="69">
        <f t="shared" ref="P70:P73" si="88">IF(ISERROR(SUM(M70-SUM(M70*O70))),"-",SUM(M70-SUM(M70*O70)))</f>
        <v>0</v>
      </c>
      <c r="R70" s="69">
        <f t="shared" ref="R70:R73" si="89">IF(ISERROR(I70-H70),"-",SUM(I70-H70))</f>
        <v>0</v>
      </c>
      <c r="S70" s="69">
        <f t="shared" si="86"/>
        <v>0</v>
      </c>
      <c r="T70" s="69">
        <f t="shared" si="86"/>
        <v>0</v>
      </c>
      <c r="U70" s="69">
        <f t="shared" si="86"/>
        <v>0</v>
      </c>
      <c r="V70" s="69">
        <f t="shared" si="86"/>
        <v>0</v>
      </c>
      <c r="W70" s="69">
        <f t="shared" ref="W70:W73" si="90">IF(ISERROR(M70-H70),"-",SUM(M70-H70))</f>
        <v>0</v>
      </c>
      <c r="X70" s="41"/>
      <c r="Y70" s="72" t="str">
        <f t="shared" ref="Y70:Y73" si="91">IF(ISERROR(SUM(R70/H70)),"-",SUM(R70/H70))</f>
        <v>-</v>
      </c>
      <c r="Z70" s="72" t="str">
        <f t="shared" si="87"/>
        <v>-</v>
      </c>
      <c r="AA70" s="72" t="str">
        <f t="shared" si="87"/>
        <v>-</v>
      </c>
      <c r="AB70" s="72" t="str">
        <f t="shared" si="87"/>
        <v>-</v>
      </c>
      <c r="AC70" s="72" t="str">
        <f t="shared" si="87"/>
        <v>-</v>
      </c>
      <c r="AD70" s="73" t="str">
        <f t="shared" ref="AD70:AD73" si="92">IF(ISERROR(SUM(W70/H70)),"-",SUM(W70/H70))</f>
        <v>-</v>
      </c>
      <c r="AF70" s="74"/>
    </row>
    <row r="71" spans="1:32" x14ac:dyDescent="0.25">
      <c r="A71" s="95"/>
      <c r="B71" s="543"/>
      <c r="C71" s="89" t="s">
        <v>1546</v>
      </c>
      <c r="D71" s="96"/>
      <c r="F71" s="91"/>
      <c r="G71" s="70" t="str">
        <f t="shared" si="0"/>
        <v>-</v>
      </c>
      <c r="H71" s="91"/>
      <c r="I71" s="91"/>
      <c r="J71" s="91"/>
      <c r="K71" s="91"/>
      <c r="L71" s="91"/>
      <c r="M71" s="91"/>
      <c r="O71" s="92"/>
      <c r="P71" s="69">
        <f t="shared" si="88"/>
        <v>0</v>
      </c>
      <c r="R71" s="69">
        <f t="shared" si="89"/>
        <v>0</v>
      </c>
      <c r="S71" s="69">
        <f t="shared" si="86"/>
        <v>0</v>
      </c>
      <c r="T71" s="69">
        <f t="shared" si="86"/>
        <v>0</v>
      </c>
      <c r="U71" s="69">
        <f t="shared" si="86"/>
        <v>0</v>
      </c>
      <c r="V71" s="69">
        <f t="shared" si="86"/>
        <v>0</v>
      </c>
      <c r="W71" s="69">
        <f t="shared" si="90"/>
        <v>0</v>
      </c>
      <c r="X71" s="41"/>
      <c r="Y71" s="72" t="str">
        <f t="shared" si="91"/>
        <v>-</v>
      </c>
      <c r="Z71" s="72" t="str">
        <f t="shared" si="87"/>
        <v>-</v>
      </c>
      <c r="AA71" s="72" t="str">
        <f t="shared" si="87"/>
        <v>-</v>
      </c>
      <c r="AB71" s="72" t="str">
        <f t="shared" si="87"/>
        <v>-</v>
      </c>
      <c r="AC71" s="72" t="str">
        <f t="shared" si="87"/>
        <v>-</v>
      </c>
      <c r="AD71" s="73" t="str">
        <f t="shared" si="92"/>
        <v>-</v>
      </c>
      <c r="AF71" s="74"/>
    </row>
    <row r="72" spans="1:32" x14ac:dyDescent="0.25">
      <c r="A72" s="95"/>
      <c r="B72" s="543"/>
      <c r="C72" s="89" t="s">
        <v>1547</v>
      </c>
      <c r="D72" s="96"/>
      <c r="F72" s="91"/>
      <c r="G72" s="70" t="str">
        <f t="shared" si="0"/>
        <v>-</v>
      </c>
      <c r="H72" s="91"/>
      <c r="I72" s="91"/>
      <c r="J72" s="91"/>
      <c r="K72" s="91"/>
      <c r="L72" s="91"/>
      <c r="M72" s="91"/>
      <c r="O72" s="92"/>
      <c r="P72" s="69">
        <f t="shared" si="88"/>
        <v>0</v>
      </c>
      <c r="R72" s="69">
        <f t="shared" si="89"/>
        <v>0</v>
      </c>
      <c r="S72" s="69">
        <f t="shared" si="86"/>
        <v>0</v>
      </c>
      <c r="T72" s="69">
        <f t="shared" si="86"/>
        <v>0</v>
      </c>
      <c r="U72" s="69">
        <f t="shared" si="86"/>
        <v>0</v>
      </c>
      <c r="V72" s="69">
        <f t="shared" si="86"/>
        <v>0</v>
      </c>
      <c r="W72" s="69">
        <f t="shared" si="90"/>
        <v>0</v>
      </c>
      <c r="X72" s="41"/>
      <c r="Y72" s="72" t="str">
        <f t="shared" si="91"/>
        <v>-</v>
      </c>
      <c r="Z72" s="72" t="str">
        <f t="shared" si="87"/>
        <v>-</v>
      </c>
      <c r="AA72" s="72" t="str">
        <f t="shared" si="87"/>
        <v>-</v>
      </c>
      <c r="AB72" s="72" t="str">
        <f t="shared" si="87"/>
        <v>-</v>
      </c>
      <c r="AC72" s="72" t="str">
        <f t="shared" si="87"/>
        <v>-</v>
      </c>
      <c r="AD72" s="73" t="str">
        <f t="shared" si="92"/>
        <v>-</v>
      </c>
      <c r="AF72" s="74"/>
    </row>
    <row r="73" spans="1:32" x14ac:dyDescent="0.25">
      <c r="A73" s="95"/>
      <c r="B73" s="543"/>
      <c r="C73" s="93" t="s">
        <v>1548</v>
      </c>
      <c r="D73" s="97"/>
      <c r="F73" s="91"/>
      <c r="G73" s="70" t="str">
        <f t="shared" ref="G73" si="93">IF(ISERROR(SUM(F73/H73)),"-",SUM(F73/H73))</f>
        <v>-</v>
      </c>
      <c r="H73" s="91"/>
      <c r="I73" s="91"/>
      <c r="J73" s="91"/>
      <c r="K73" s="91"/>
      <c r="L73" s="91"/>
      <c r="M73" s="91"/>
      <c r="O73" s="92"/>
      <c r="P73" s="69">
        <f t="shared" si="88"/>
        <v>0</v>
      </c>
      <c r="R73" s="69">
        <f t="shared" si="89"/>
        <v>0</v>
      </c>
      <c r="S73" s="69">
        <f t="shared" si="86"/>
        <v>0</v>
      </c>
      <c r="T73" s="69">
        <f t="shared" si="86"/>
        <v>0</v>
      </c>
      <c r="U73" s="69">
        <f t="shared" si="86"/>
        <v>0</v>
      </c>
      <c r="V73" s="69">
        <f t="shared" si="86"/>
        <v>0</v>
      </c>
      <c r="W73" s="69">
        <f t="shared" si="90"/>
        <v>0</v>
      </c>
      <c r="X73" s="41"/>
      <c r="Y73" s="72" t="str">
        <f t="shared" si="91"/>
        <v>-</v>
      </c>
      <c r="Z73" s="72" t="str">
        <f t="shared" si="87"/>
        <v>-</v>
      </c>
      <c r="AA73" s="72" t="str">
        <f t="shared" si="87"/>
        <v>-</v>
      </c>
      <c r="AB73" s="72" t="str">
        <f t="shared" si="87"/>
        <v>-</v>
      </c>
      <c r="AC73" s="72" t="str">
        <f t="shared" si="87"/>
        <v>-</v>
      </c>
      <c r="AD73" s="73" t="str">
        <f t="shared" si="92"/>
        <v>-</v>
      </c>
      <c r="AF73" s="74"/>
    </row>
    <row r="74" spans="1:32" ht="14.25" x14ac:dyDescent="0.2">
      <c r="A74" s="95"/>
      <c r="B74" s="99"/>
      <c r="C74" s="100"/>
      <c r="D74" s="96"/>
      <c r="O74" s="80"/>
    </row>
    <row r="75" spans="1:32" ht="14.25" x14ac:dyDescent="0.2">
      <c r="A75" s="95"/>
      <c r="B75" s="99"/>
      <c r="C75" s="100"/>
      <c r="D75" s="96"/>
      <c r="O75" s="80"/>
    </row>
    <row r="76" spans="1:32" x14ac:dyDescent="0.25">
      <c r="A76" s="95"/>
      <c r="B76" s="543" t="s">
        <v>1551</v>
      </c>
      <c r="C76" s="544" t="s">
        <v>1552</v>
      </c>
      <c r="D76" s="544"/>
      <c r="F76" s="83">
        <f>SUM(F77:F80)</f>
        <v>0</v>
      </c>
      <c r="G76" s="70" t="str">
        <f t="shared" ref="G76:G116" si="94">IF(ISERROR(SUM(F76/H76)),"-",SUM(F76/H76))</f>
        <v>-</v>
      </c>
      <c r="H76" s="83">
        <f t="shared" ref="H76" si="95">SUM(H77:H80)</f>
        <v>0</v>
      </c>
      <c r="I76" s="83">
        <f t="shared" ref="I76:M76" si="96">SUM(I77:I80)</f>
        <v>0</v>
      </c>
      <c r="J76" s="83">
        <f t="shared" si="96"/>
        <v>0</v>
      </c>
      <c r="K76" s="83">
        <f t="shared" si="96"/>
        <v>0</v>
      </c>
      <c r="L76" s="83">
        <f t="shared" si="96"/>
        <v>0</v>
      </c>
      <c r="M76" s="83">
        <f t="shared" si="96"/>
        <v>0</v>
      </c>
      <c r="O76" s="84"/>
      <c r="P76" s="69">
        <f>IF(ISERROR(SUM(M76-SUM(M76*O76))),"-",SUM(M76-SUM(M76*O76)))</f>
        <v>0</v>
      </c>
      <c r="R76" s="69">
        <f>IF(ISERROR(I76-H76),"-",SUM(I76-H76))</f>
        <v>0</v>
      </c>
      <c r="S76" s="69">
        <f t="shared" ref="S76:V80" si="97">IF(ISERROR(J76-I76),"-",SUM(J76-I76))</f>
        <v>0</v>
      </c>
      <c r="T76" s="69">
        <f t="shared" si="97"/>
        <v>0</v>
      </c>
      <c r="U76" s="69">
        <f t="shared" si="97"/>
        <v>0</v>
      </c>
      <c r="V76" s="69">
        <f t="shared" si="97"/>
        <v>0</v>
      </c>
      <c r="W76" s="69">
        <f>IF(ISERROR(M76-H76),"-",SUM(M76-H76))</f>
        <v>0</v>
      </c>
      <c r="X76" s="41"/>
      <c r="Y76" s="72" t="str">
        <f>IF(ISERROR(SUM(R76/H76)),"-",SUM(R76/H76))</f>
        <v>-</v>
      </c>
      <c r="Z76" s="72" t="str">
        <f t="shared" ref="Z76:AC80" si="98">IF(ISERROR(SUM(S76/I76)),"-",SUM(S76/I76))</f>
        <v>-</v>
      </c>
      <c r="AA76" s="72" t="str">
        <f t="shared" si="98"/>
        <v>-</v>
      </c>
      <c r="AB76" s="72" t="str">
        <f t="shared" si="98"/>
        <v>-</v>
      </c>
      <c r="AC76" s="72" t="str">
        <f t="shared" si="98"/>
        <v>-</v>
      </c>
      <c r="AD76" s="73" t="str">
        <f>IF(ISERROR(SUM(W76/H76)),"-",SUM(W76/H76))</f>
        <v>-</v>
      </c>
      <c r="AF76" s="74"/>
    </row>
    <row r="77" spans="1:32" x14ac:dyDescent="0.25">
      <c r="A77" s="95"/>
      <c r="B77" s="543"/>
      <c r="C77" s="81" t="s">
        <v>1541</v>
      </c>
      <c r="D77" s="82"/>
      <c r="F77" s="83">
        <f>F83+F89+F95+F101+F107+F113</f>
        <v>0</v>
      </c>
      <c r="G77" s="70" t="str">
        <f t="shared" si="94"/>
        <v>-</v>
      </c>
      <c r="H77" s="83">
        <f>H83+H89+H95+H101+H107+H113</f>
        <v>0</v>
      </c>
      <c r="I77" s="83">
        <f t="shared" ref="I77:M77" si="99">I83+I89+I95+I101+I107+I113</f>
        <v>0</v>
      </c>
      <c r="J77" s="83">
        <f t="shared" si="99"/>
        <v>0</v>
      </c>
      <c r="K77" s="83">
        <f t="shared" si="99"/>
        <v>0</v>
      </c>
      <c r="L77" s="83">
        <f t="shared" si="99"/>
        <v>0</v>
      </c>
      <c r="M77" s="83">
        <f t="shared" si="99"/>
        <v>0</v>
      </c>
      <c r="O77" s="84"/>
      <c r="P77" s="69">
        <f t="shared" ref="P77:P80" si="100">IF(ISERROR(SUM(M77-SUM(M77*O77))),"-",SUM(M77-SUM(M77*O77)))</f>
        <v>0</v>
      </c>
      <c r="R77" s="69">
        <f t="shared" ref="R77:R80" si="101">IF(ISERROR(I77-H77),"-",SUM(I77-H77))</f>
        <v>0</v>
      </c>
      <c r="S77" s="69">
        <f t="shared" si="97"/>
        <v>0</v>
      </c>
      <c r="T77" s="69">
        <f t="shared" si="97"/>
        <v>0</v>
      </c>
      <c r="U77" s="69">
        <f t="shared" si="97"/>
        <v>0</v>
      </c>
      <c r="V77" s="69">
        <f t="shared" si="97"/>
        <v>0</v>
      </c>
      <c r="W77" s="69">
        <f t="shared" ref="W77:W80" si="102">IF(ISERROR(M77-H77),"-",SUM(M77-H77))</f>
        <v>0</v>
      </c>
      <c r="X77" s="41"/>
      <c r="Y77" s="72" t="str">
        <f t="shared" ref="Y77:Y80" si="103">IF(ISERROR(SUM(R77/H77)),"-",SUM(R77/H77))</f>
        <v>-</v>
      </c>
      <c r="Z77" s="72" t="str">
        <f t="shared" si="98"/>
        <v>-</v>
      </c>
      <c r="AA77" s="72" t="str">
        <f t="shared" si="98"/>
        <v>-</v>
      </c>
      <c r="AB77" s="72" t="str">
        <f t="shared" si="98"/>
        <v>-</v>
      </c>
      <c r="AC77" s="72" t="str">
        <f t="shared" si="98"/>
        <v>-</v>
      </c>
      <c r="AD77" s="73" t="str">
        <f t="shared" ref="AD77:AD80" si="104">IF(ISERROR(SUM(W77/H77)),"-",SUM(W77/H77))</f>
        <v>-</v>
      </c>
      <c r="AF77" s="74"/>
    </row>
    <row r="78" spans="1:32" x14ac:dyDescent="0.25">
      <c r="A78" s="95"/>
      <c r="B78" s="543"/>
      <c r="C78" s="81" t="s">
        <v>1542</v>
      </c>
      <c r="D78" s="82"/>
      <c r="F78" s="83">
        <f>F84+F90+F96+F102+F108+F114</f>
        <v>0</v>
      </c>
      <c r="G78" s="70" t="str">
        <f t="shared" si="94"/>
        <v>-</v>
      </c>
      <c r="H78" s="83">
        <f t="shared" ref="H78:M78" si="105">H84+H90+H96+H102+H108+H114+H121+H127+H133</f>
        <v>0</v>
      </c>
      <c r="I78" s="83">
        <f t="shared" si="105"/>
        <v>0</v>
      </c>
      <c r="J78" s="83">
        <f t="shared" si="105"/>
        <v>0</v>
      </c>
      <c r="K78" s="83">
        <f t="shared" si="105"/>
        <v>0</v>
      </c>
      <c r="L78" s="83">
        <f t="shared" si="105"/>
        <v>0</v>
      </c>
      <c r="M78" s="83">
        <f t="shared" si="105"/>
        <v>0</v>
      </c>
      <c r="O78" s="84"/>
      <c r="P78" s="69">
        <f t="shared" si="100"/>
        <v>0</v>
      </c>
      <c r="R78" s="69">
        <f t="shared" si="101"/>
        <v>0</v>
      </c>
      <c r="S78" s="69">
        <f t="shared" si="97"/>
        <v>0</v>
      </c>
      <c r="T78" s="69">
        <f t="shared" si="97"/>
        <v>0</v>
      </c>
      <c r="U78" s="69">
        <f t="shared" si="97"/>
        <v>0</v>
      </c>
      <c r="V78" s="69">
        <f t="shared" si="97"/>
        <v>0</v>
      </c>
      <c r="W78" s="69">
        <f t="shared" si="102"/>
        <v>0</v>
      </c>
      <c r="X78" s="41"/>
      <c r="Y78" s="72" t="str">
        <f t="shared" si="103"/>
        <v>-</v>
      </c>
      <c r="Z78" s="72" t="str">
        <f t="shared" si="98"/>
        <v>-</v>
      </c>
      <c r="AA78" s="72" t="str">
        <f t="shared" si="98"/>
        <v>-</v>
      </c>
      <c r="AB78" s="72" t="str">
        <f t="shared" si="98"/>
        <v>-</v>
      </c>
      <c r="AC78" s="72" t="str">
        <f t="shared" si="98"/>
        <v>-</v>
      </c>
      <c r="AD78" s="73" t="str">
        <f t="shared" si="104"/>
        <v>-</v>
      </c>
      <c r="AF78" s="74"/>
    </row>
    <row r="79" spans="1:32" x14ac:dyDescent="0.25">
      <c r="A79" s="95"/>
      <c r="B79" s="543"/>
      <c r="C79" s="81" t="s">
        <v>1543</v>
      </c>
      <c r="D79" s="82"/>
      <c r="F79" s="83">
        <f>F85+F91+F97+F103+F109+F115</f>
        <v>0</v>
      </c>
      <c r="G79" s="70" t="str">
        <f t="shared" si="94"/>
        <v>-</v>
      </c>
      <c r="H79" s="83">
        <f>H85+H91+H97+H103+H109+H115</f>
        <v>0</v>
      </c>
      <c r="I79" s="83">
        <f t="shared" ref="I79:M79" si="106">I85+I91+I97+I103+I109+I115</f>
        <v>0</v>
      </c>
      <c r="J79" s="83">
        <f t="shared" si="106"/>
        <v>0</v>
      </c>
      <c r="K79" s="83">
        <f t="shared" si="106"/>
        <v>0</v>
      </c>
      <c r="L79" s="83">
        <f t="shared" si="106"/>
        <v>0</v>
      </c>
      <c r="M79" s="83">
        <f t="shared" si="106"/>
        <v>0</v>
      </c>
      <c r="O79" s="84"/>
      <c r="P79" s="69">
        <f t="shared" si="100"/>
        <v>0</v>
      </c>
      <c r="R79" s="69">
        <f t="shared" si="101"/>
        <v>0</v>
      </c>
      <c r="S79" s="69">
        <f t="shared" si="97"/>
        <v>0</v>
      </c>
      <c r="T79" s="69">
        <f t="shared" si="97"/>
        <v>0</v>
      </c>
      <c r="U79" s="69">
        <f t="shared" si="97"/>
        <v>0</v>
      </c>
      <c r="V79" s="69">
        <f t="shared" si="97"/>
        <v>0</v>
      </c>
      <c r="W79" s="69">
        <f t="shared" si="102"/>
        <v>0</v>
      </c>
      <c r="X79" s="41"/>
      <c r="Y79" s="72" t="str">
        <f t="shared" si="103"/>
        <v>-</v>
      </c>
      <c r="Z79" s="72" t="str">
        <f t="shared" si="98"/>
        <v>-</v>
      </c>
      <c r="AA79" s="72" t="str">
        <f t="shared" si="98"/>
        <v>-</v>
      </c>
      <c r="AB79" s="72" t="str">
        <f t="shared" si="98"/>
        <v>-</v>
      </c>
      <c r="AC79" s="72" t="str">
        <f t="shared" si="98"/>
        <v>-</v>
      </c>
      <c r="AD79" s="73" t="str">
        <f t="shared" si="104"/>
        <v>-</v>
      </c>
      <c r="AF79" s="74"/>
    </row>
    <row r="80" spans="1:32" x14ac:dyDescent="0.25">
      <c r="A80" s="95"/>
      <c r="B80" s="543"/>
      <c r="C80" s="85" t="s">
        <v>1544</v>
      </c>
      <c r="D80" s="82"/>
      <c r="F80" s="83">
        <f>F86+F92+F98+F104+F110+F116</f>
        <v>0</v>
      </c>
      <c r="G80" s="70" t="str">
        <f t="shared" si="94"/>
        <v>-</v>
      </c>
      <c r="H80" s="83">
        <f>H86+H92+H98+H104+H110+H116</f>
        <v>0</v>
      </c>
      <c r="I80" s="83">
        <f t="shared" ref="I80:M80" si="107">I86+I92+I98+I104+I110+I116</f>
        <v>0</v>
      </c>
      <c r="J80" s="83">
        <f t="shared" si="107"/>
        <v>0</v>
      </c>
      <c r="K80" s="83">
        <f t="shared" si="107"/>
        <v>0</v>
      </c>
      <c r="L80" s="83">
        <f t="shared" si="107"/>
        <v>0</v>
      </c>
      <c r="M80" s="83">
        <f t="shared" si="107"/>
        <v>0</v>
      </c>
      <c r="O80" s="84"/>
      <c r="P80" s="69">
        <f t="shared" si="100"/>
        <v>0</v>
      </c>
      <c r="R80" s="69">
        <f t="shared" si="101"/>
        <v>0</v>
      </c>
      <c r="S80" s="69">
        <f t="shared" si="97"/>
        <v>0</v>
      </c>
      <c r="T80" s="69">
        <f t="shared" si="97"/>
        <v>0</v>
      </c>
      <c r="U80" s="69">
        <f t="shared" si="97"/>
        <v>0</v>
      </c>
      <c r="V80" s="69">
        <f t="shared" si="97"/>
        <v>0</v>
      </c>
      <c r="W80" s="69">
        <f t="shared" si="102"/>
        <v>0</v>
      </c>
      <c r="X80" s="41"/>
      <c r="Y80" s="72" t="str">
        <f t="shared" si="103"/>
        <v>-</v>
      </c>
      <c r="Z80" s="72" t="str">
        <f t="shared" si="98"/>
        <v>-</v>
      </c>
      <c r="AA80" s="72" t="str">
        <f t="shared" si="98"/>
        <v>-</v>
      </c>
      <c r="AB80" s="72" t="str">
        <f t="shared" si="98"/>
        <v>-</v>
      </c>
      <c r="AC80" s="72" t="str">
        <f t="shared" si="98"/>
        <v>-</v>
      </c>
      <c r="AD80" s="73" t="str">
        <f t="shared" si="104"/>
        <v>-</v>
      </c>
      <c r="AF80" s="74"/>
    </row>
    <row r="81" spans="1:32" ht="14.25" x14ac:dyDescent="0.2">
      <c r="A81" s="95"/>
      <c r="B81" s="543"/>
      <c r="C81" s="101"/>
      <c r="D81" s="98"/>
      <c r="O81" s="80"/>
    </row>
    <row r="82" spans="1:32" x14ac:dyDescent="0.25">
      <c r="A82" s="95"/>
      <c r="B82" s="543"/>
      <c r="C82" s="86" t="s">
        <v>100</v>
      </c>
      <c r="D82" s="87" t="s">
        <v>99</v>
      </c>
      <c r="F82" s="88">
        <f>SUM(F83:F86)</f>
        <v>0</v>
      </c>
      <c r="G82" s="70" t="str">
        <f t="shared" si="94"/>
        <v>-</v>
      </c>
      <c r="H82" s="88">
        <f t="shared" ref="H82:M82" si="108">SUM(H83:H86)</f>
        <v>0</v>
      </c>
      <c r="I82" s="88">
        <f t="shared" si="108"/>
        <v>0</v>
      </c>
      <c r="J82" s="88">
        <f t="shared" si="108"/>
        <v>0</v>
      </c>
      <c r="K82" s="88">
        <f t="shared" si="108"/>
        <v>0</v>
      </c>
      <c r="L82" s="88">
        <f t="shared" si="108"/>
        <v>0</v>
      </c>
      <c r="M82" s="88">
        <f t="shared" si="108"/>
        <v>0</v>
      </c>
      <c r="O82" s="84"/>
      <c r="P82" s="69">
        <f>IF(ISERROR(SUM(M82-SUM(M82*O82))),"-",SUM(M82-SUM(M82*O82)))</f>
        <v>0</v>
      </c>
      <c r="R82" s="69">
        <f>IF(ISERROR(I82-H82),"-",SUM(I82-H82))</f>
        <v>0</v>
      </c>
      <c r="S82" s="69">
        <f t="shared" ref="S82:V92" si="109">IF(ISERROR(J82-I82),"-",SUM(J82-I82))</f>
        <v>0</v>
      </c>
      <c r="T82" s="69">
        <f t="shared" si="109"/>
        <v>0</v>
      </c>
      <c r="U82" s="69">
        <f t="shared" si="109"/>
        <v>0</v>
      </c>
      <c r="V82" s="69">
        <f t="shared" si="109"/>
        <v>0</v>
      </c>
      <c r="W82" s="69">
        <f>IF(ISERROR(M82-H82),"-",SUM(M82-H82))</f>
        <v>0</v>
      </c>
      <c r="X82" s="41"/>
      <c r="Y82" s="72" t="str">
        <f>IF(ISERROR(SUM(R82/H82)),"-",SUM(R82/H82))</f>
        <v>-</v>
      </c>
      <c r="Z82" s="72" t="str">
        <f t="shared" ref="Z82:AC92" si="110">IF(ISERROR(SUM(S82/I82)),"-",SUM(S82/I82))</f>
        <v>-</v>
      </c>
      <c r="AA82" s="72" t="str">
        <f t="shared" si="110"/>
        <v>-</v>
      </c>
      <c r="AB82" s="72" t="str">
        <f t="shared" si="110"/>
        <v>-</v>
      </c>
      <c r="AC82" s="72" t="str">
        <f t="shared" si="110"/>
        <v>-</v>
      </c>
      <c r="AD82" s="73" t="str">
        <f>IF(ISERROR(SUM(W82/H82)),"-",SUM(W82/H82))</f>
        <v>-</v>
      </c>
      <c r="AF82" s="74"/>
    </row>
    <row r="83" spans="1:32" x14ac:dyDescent="0.25">
      <c r="A83" s="95"/>
      <c r="B83" s="543"/>
      <c r="C83" s="89" t="s">
        <v>1545</v>
      </c>
      <c r="D83" s="96"/>
      <c r="F83" s="91"/>
      <c r="G83" s="70" t="str">
        <f t="shared" si="94"/>
        <v>-</v>
      </c>
      <c r="H83" s="91"/>
      <c r="I83" s="91"/>
      <c r="J83" s="91"/>
      <c r="K83" s="91"/>
      <c r="L83" s="91"/>
      <c r="M83" s="91"/>
      <c r="O83" s="92"/>
      <c r="P83" s="69">
        <f t="shared" ref="P83:P86" si="111">IF(ISERROR(SUM(M83-SUM(M83*O83))),"-",SUM(M83-SUM(M83*O83)))</f>
        <v>0</v>
      </c>
      <c r="R83" s="69">
        <f t="shared" ref="R83:R86" si="112">IF(ISERROR(I83-H83),"-",SUM(I83-H83))</f>
        <v>0</v>
      </c>
      <c r="S83" s="69">
        <f t="shared" si="109"/>
        <v>0</v>
      </c>
      <c r="T83" s="69">
        <f t="shared" si="109"/>
        <v>0</v>
      </c>
      <c r="U83" s="69">
        <f t="shared" si="109"/>
        <v>0</v>
      </c>
      <c r="V83" s="69">
        <f t="shared" si="109"/>
        <v>0</v>
      </c>
      <c r="W83" s="69">
        <f t="shared" ref="W83:W86" si="113">IF(ISERROR(M83-H83),"-",SUM(M83-H83))</f>
        <v>0</v>
      </c>
      <c r="X83" s="41"/>
      <c r="Y83" s="72" t="str">
        <f t="shared" ref="Y83:Y86" si="114">IF(ISERROR(SUM(R83/H83)),"-",SUM(R83/H83))</f>
        <v>-</v>
      </c>
      <c r="Z83" s="72" t="str">
        <f t="shared" si="110"/>
        <v>-</v>
      </c>
      <c r="AA83" s="72" t="str">
        <f t="shared" si="110"/>
        <v>-</v>
      </c>
      <c r="AB83" s="72" t="str">
        <f t="shared" si="110"/>
        <v>-</v>
      </c>
      <c r="AC83" s="72" t="str">
        <f t="shared" si="110"/>
        <v>-</v>
      </c>
      <c r="AD83" s="73" t="str">
        <f t="shared" ref="AD83:AD86" si="115">IF(ISERROR(SUM(W83/H83)),"-",SUM(W83/H83))</f>
        <v>-</v>
      </c>
      <c r="AF83" s="74"/>
    </row>
    <row r="84" spans="1:32" x14ac:dyDescent="0.25">
      <c r="A84" s="95"/>
      <c r="B84" s="543"/>
      <c r="C84" s="89" t="s">
        <v>1546</v>
      </c>
      <c r="D84" s="96"/>
      <c r="F84" s="91"/>
      <c r="G84" s="70" t="str">
        <f t="shared" si="94"/>
        <v>-</v>
      </c>
      <c r="H84" s="91"/>
      <c r="I84" s="91"/>
      <c r="J84" s="91"/>
      <c r="K84" s="91"/>
      <c r="L84" s="91"/>
      <c r="M84" s="91"/>
      <c r="O84" s="92"/>
      <c r="P84" s="69">
        <f t="shared" si="111"/>
        <v>0</v>
      </c>
      <c r="R84" s="69">
        <f t="shared" si="112"/>
        <v>0</v>
      </c>
      <c r="S84" s="69">
        <f t="shared" si="109"/>
        <v>0</v>
      </c>
      <c r="T84" s="69">
        <f t="shared" si="109"/>
        <v>0</v>
      </c>
      <c r="U84" s="69">
        <f t="shared" si="109"/>
        <v>0</v>
      </c>
      <c r="V84" s="69">
        <f t="shared" si="109"/>
        <v>0</v>
      </c>
      <c r="W84" s="69">
        <f t="shared" si="113"/>
        <v>0</v>
      </c>
      <c r="X84" s="41"/>
      <c r="Y84" s="72" t="str">
        <f t="shared" si="114"/>
        <v>-</v>
      </c>
      <c r="Z84" s="72" t="str">
        <f t="shared" si="110"/>
        <v>-</v>
      </c>
      <c r="AA84" s="72" t="str">
        <f t="shared" si="110"/>
        <v>-</v>
      </c>
      <c r="AB84" s="72" t="str">
        <f t="shared" si="110"/>
        <v>-</v>
      </c>
      <c r="AC84" s="72" t="str">
        <f t="shared" si="110"/>
        <v>-</v>
      </c>
      <c r="AD84" s="73" t="str">
        <f t="shared" si="115"/>
        <v>-</v>
      </c>
      <c r="AF84" s="74"/>
    </row>
    <row r="85" spans="1:32" x14ac:dyDescent="0.25">
      <c r="A85" s="95"/>
      <c r="B85" s="543"/>
      <c r="C85" s="89" t="s">
        <v>1547</v>
      </c>
      <c r="D85" s="96"/>
      <c r="F85" s="91"/>
      <c r="G85" s="70" t="str">
        <f t="shared" si="94"/>
        <v>-</v>
      </c>
      <c r="H85" s="91"/>
      <c r="I85" s="91"/>
      <c r="J85" s="91"/>
      <c r="K85" s="91"/>
      <c r="L85" s="91"/>
      <c r="M85" s="91"/>
      <c r="O85" s="92"/>
      <c r="P85" s="69">
        <f t="shared" si="111"/>
        <v>0</v>
      </c>
      <c r="R85" s="69">
        <f t="shared" si="112"/>
        <v>0</v>
      </c>
      <c r="S85" s="69">
        <f t="shared" si="109"/>
        <v>0</v>
      </c>
      <c r="T85" s="69">
        <f t="shared" si="109"/>
        <v>0</v>
      </c>
      <c r="U85" s="69">
        <f t="shared" si="109"/>
        <v>0</v>
      </c>
      <c r="V85" s="69">
        <f t="shared" si="109"/>
        <v>0</v>
      </c>
      <c r="W85" s="69">
        <f t="shared" si="113"/>
        <v>0</v>
      </c>
      <c r="X85" s="41"/>
      <c r="Y85" s="72" t="str">
        <f t="shared" si="114"/>
        <v>-</v>
      </c>
      <c r="Z85" s="72" t="str">
        <f t="shared" si="110"/>
        <v>-</v>
      </c>
      <c r="AA85" s="72" t="str">
        <f t="shared" si="110"/>
        <v>-</v>
      </c>
      <c r="AB85" s="72" t="str">
        <f t="shared" si="110"/>
        <v>-</v>
      </c>
      <c r="AC85" s="72" t="str">
        <f t="shared" si="110"/>
        <v>-</v>
      </c>
      <c r="AD85" s="73" t="str">
        <f t="shared" si="115"/>
        <v>-</v>
      </c>
      <c r="AF85" s="74"/>
    </row>
    <row r="86" spans="1:32" x14ac:dyDescent="0.25">
      <c r="A86" s="95"/>
      <c r="B86" s="543"/>
      <c r="C86" s="93" t="s">
        <v>1548</v>
      </c>
      <c r="D86" s="96"/>
      <c r="F86" s="91"/>
      <c r="G86" s="70" t="str">
        <f t="shared" si="94"/>
        <v>-</v>
      </c>
      <c r="H86" s="91"/>
      <c r="I86" s="91"/>
      <c r="J86" s="91"/>
      <c r="K86" s="91"/>
      <c r="L86" s="91"/>
      <c r="M86" s="91"/>
      <c r="O86" s="92"/>
      <c r="P86" s="69">
        <f t="shared" si="111"/>
        <v>0</v>
      </c>
      <c r="R86" s="69">
        <f t="shared" si="112"/>
        <v>0</v>
      </c>
      <c r="S86" s="69">
        <f t="shared" si="109"/>
        <v>0</v>
      </c>
      <c r="T86" s="69">
        <f t="shared" si="109"/>
        <v>0</v>
      </c>
      <c r="U86" s="69">
        <f t="shared" si="109"/>
        <v>0</v>
      </c>
      <c r="V86" s="69">
        <f t="shared" si="109"/>
        <v>0</v>
      </c>
      <c r="W86" s="69">
        <f t="shared" si="113"/>
        <v>0</v>
      </c>
      <c r="X86" s="41"/>
      <c r="Y86" s="72" t="str">
        <f t="shared" si="114"/>
        <v>-</v>
      </c>
      <c r="Z86" s="72" t="str">
        <f t="shared" si="110"/>
        <v>-</v>
      </c>
      <c r="AA86" s="72" t="str">
        <f t="shared" si="110"/>
        <v>-</v>
      </c>
      <c r="AB86" s="72" t="str">
        <f t="shared" si="110"/>
        <v>-</v>
      </c>
      <c r="AC86" s="72" t="str">
        <f t="shared" si="110"/>
        <v>-</v>
      </c>
      <c r="AD86" s="73" t="str">
        <f t="shared" si="115"/>
        <v>-</v>
      </c>
      <c r="AF86" s="74"/>
    </row>
    <row r="87" spans="1:32" ht="14.25" x14ac:dyDescent="0.2">
      <c r="A87" s="95"/>
      <c r="B87" s="543"/>
      <c r="C87" s="94"/>
      <c r="D87" s="96"/>
      <c r="O87" s="80"/>
      <c r="S87" s="15">
        <f t="shared" si="109"/>
        <v>0</v>
      </c>
      <c r="Z87" s="15" t="str">
        <f t="shared" si="110"/>
        <v>-</v>
      </c>
    </row>
    <row r="88" spans="1:32" x14ac:dyDescent="0.25">
      <c r="A88" s="95"/>
      <c r="B88" s="543"/>
      <c r="C88" s="86" t="s">
        <v>103</v>
      </c>
      <c r="D88" s="87" t="s">
        <v>102</v>
      </c>
      <c r="F88" s="88">
        <f>SUM(F89:F92)</f>
        <v>0</v>
      </c>
      <c r="G88" s="70" t="str">
        <f t="shared" si="94"/>
        <v>-</v>
      </c>
      <c r="H88" s="88">
        <f t="shared" ref="H88:M88" si="116">SUM(H89:H92)</f>
        <v>0</v>
      </c>
      <c r="I88" s="88">
        <f t="shared" si="116"/>
        <v>0</v>
      </c>
      <c r="J88" s="88">
        <f t="shared" si="116"/>
        <v>0</v>
      </c>
      <c r="K88" s="88">
        <f t="shared" si="116"/>
        <v>0</v>
      </c>
      <c r="L88" s="88">
        <f t="shared" si="116"/>
        <v>0</v>
      </c>
      <c r="M88" s="88">
        <f t="shared" si="116"/>
        <v>0</v>
      </c>
      <c r="O88" s="84"/>
      <c r="P88" s="69">
        <f>IF(ISERROR(SUM(M88-SUM(M88*O88))),"-",SUM(M88-SUM(M88*O88)))</f>
        <v>0</v>
      </c>
      <c r="R88" s="69">
        <f>IF(ISERROR(I88-H88),"-",SUM(I88-H88))</f>
        <v>0</v>
      </c>
      <c r="S88" s="69">
        <f t="shared" si="109"/>
        <v>0</v>
      </c>
      <c r="T88" s="69">
        <f t="shared" si="109"/>
        <v>0</v>
      </c>
      <c r="U88" s="69">
        <f t="shared" si="109"/>
        <v>0</v>
      </c>
      <c r="V88" s="69">
        <f t="shared" si="109"/>
        <v>0</v>
      </c>
      <c r="W88" s="69">
        <f>IF(ISERROR(M88-H88),"-",SUM(M88-H88))</f>
        <v>0</v>
      </c>
      <c r="X88" s="41"/>
      <c r="Y88" s="72" t="str">
        <f>IF(ISERROR(SUM(R88/H88)),"-",SUM(R88/H88))</f>
        <v>-</v>
      </c>
      <c r="Z88" s="72" t="str">
        <f t="shared" si="110"/>
        <v>-</v>
      </c>
      <c r="AA88" s="72" t="str">
        <f t="shared" si="110"/>
        <v>-</v>
      </c>
      <c r="AB88" s="72" t="str">
        <f t="shared" si="110"/>
        <v>-</v>
      </c>
      <c r="AC88" s="72" t="str">
        <f t="shared" si="110"/>
        <v>-</v>
      </c>
      <c r="AD88" s="73" t="str">
        <f>IF(ISERROR(SUM(W88/H88)),"-",SUM(W88/H88))</f>
        <v>-</v>
      </c>
      <c r="AF88" s="74"/>
    </row>
    <row r="89" spans="1:32" x14ac:dyDescent="0.25">
      <c r="A89" s="95"/>
      <c r="B89" s="543"/>
      <c r="C89" s="89" t="s">
        <v>1545</v>
      </c>
      <c r="D89" s="96"/>
      <c r="F89" s="91"/>
      <c r="G89" s="70" t="str">
        <f t="shared" si="94"/>
        <v>-</v>
      </c>
      <c r="H89" s="91"/>
      <c r="I89" s="91"/>
      <c r="J89" s="91"/>
      <c r="K89" s="91"/>
      <c r="L89" s="91"/>
      <c r="M89" s="91"/>
      <c r="O89" s="92"/>
      <c r="P89" s="69">
        <f t="shared" ref="P89:P92" si="117">IF(ISERROR(SUM(M89-SUM(M89*O89))),"-",SUM(M89-SUM(M89*O89)))</f>
        <v>0</v>
      </c>
      <c r="R89" s="69">
        <f t="shared" ref="R89:R92" si="118">IF(ISERROR(I89-H89),"-",SUM(I89-H89))</f>
        <v>0</v>
      </c>
      <c r="S89" s="69">
        <f t="shared" si="109"/>
        <v>0</v>
      </c>
      <c r="T89" s="69">
        <f t="shared" si="109"/>
        <v>0</v>
      </c>
      <c r="U89" s="69">
        <f t="shared" si="109"/>
        <v>0</v>
      </c>
      <c r="V89" s="69">
        <f t="shared" si="109"/>
        <v>0</v>
      </c>
      <c r="W89" s="69">
        <f t="shared" ref="W89:W92" si="119">IF(ISERROR(M89-H89),"-",SUM(M89-H89))</f>
        <v>0</v>
      </c>
      <c r="X89" s="41"/>
      <c r="Y89" s="72" t="str">
        <f t="shared" ref="Y89:Y92" si="120">IF(ISERROR(SUM(R89/H89)),"-",SUM(R89/H89))</f>
        <v>-</v>
      </c>
      <c r="Z89" s="72" t="str">
        <f t="shared" si="110"/>
        <v>-</v>
      </c>
      <c r="AA89" s="72" t="str">
        <f t="shared" si="110"/>
        <v>-</v>
      </c>
      <c r="AB89" s="72" t="str">
        <f t="shared" si="110"/>
        <v>-</v>
      </c>
      <c r="AC89" s="72" t="str">
        <f t="shared" si="110"/>
        <v>-</v>
      </c>
      <c r="AD89" s="73" t="str">
        <f t="shared" ref="AD89:AD92" si="121">IF(ISERROR(SUM(W89/H89)),"-",SUM(W89/H89))</f>
        <v>-</v>
      </c>
      <c r="AF89" s="74"/>
    </row>
    <row r="90" spans="1:32" x14ac:dyDescent="0.25">
      <c r="A90" s="95"/>
      <c r="B90" s="543"/>
      <c r="C90" s="89" t="s">
        <v>1546</v>
      </c>
      <c r="D90" s="96"/>
      <c r="F90" s="91"/>
      <c r="G90" s="70" t="str">
        <f t="shared" si="94"/>
        <v>-</v>
      </c>
      <c r="H90" s="91"/>
      <c r="I90" s="91"/>
      <c r="J90" s="91"/>
      <c r="K90" s="91"/>
      <c r="L90" s="91"/>
      <c r="M90" s="91"/>
      <c r="O90" s="92"/>
      <c r="P90" s="69">
        <f t="shared" si="117"/>
        <v>0</v>
      </c>
      <c r="R90" s="69">
        <f t="shared" si="118"/>
        <v>0</v>
      </c>
      <c r="S90" s="69">
        <f t="shared" si="109"/>
        <v>0</v>
      </c>
      <c r="T90" s="69">
        <f t="shared" si="109"/>
        <v>0</v>
      </c>
      <c r="U90" s="69">
        <f t="shared" si="109"/>
        <v>0</v>
      </c>
      <c r="V90" s="69">
        <f t="shared" si="109"/>
        <v>0</v>
      </c>
      <c r="W90" s="69">
        <f t="shared" si="119"/>
        <v>0</v>
      </c>
      <c r="X90" s="41"/>
      <c r="Y90" s="72" t="str">
        <f t="shared" si="120"/>
        <v>-</v>
      </c>
      <c r="Z90" s="72" t="str">
        <f t="shared" si="110"/>
        <v>-</v>
      </c>
      <c r="AA90" s="72" t="str">
        <f t="shared" si="110"/>
        <v>-</v>
      </c>
      <c r="AB90" s="72" t="str">
        <f t="shared" si="110"/>
        <v>-</v>
      </c>
      <c r="AC90" s="72" t="str">
        <f t="shared" si="110"/>
        <v>-</v>
      </c>
      <c r="AD90" s="73" t="str">
        <f t="shared" si="121"/>
        <v>-</v>
      </c>
      <c r="AF90" s="74"/>
    </row>
    <row r="91" spans="1:32" x14ac:dyDescent="0.25">
      <c r="A91" s="95"/>
      <c r="B91" s="543"/>
      <c r="C91" s="89" t="s">
        <v>1547</v>
      </c>
      <c r="D91" s="96"/>
      <c r="F91" s="91"/>
      <c r="G91" s="70" t="str">
        <f t="shared" si="94"/>
        <v>-</v>
      </c>
      <c r="H91" s="91"/>
      <c r="I91" s="91"/>
      <c r="J91" s="91"/>
      <c r="K91" s="91"/>
      <c r="L91" s="91"/>
      <c r="M91" s="91"/>
      <c r="O91" s="92"/>
      <c r="P91" s="69">
        <f t="shared" si="117"/>
        <v>0</v>
      </c>
      <c r="R91" s="69">
        <f t="shared" si="118"/>
        <v>0</v>
      </c>
      <c r="S91" s="69">
        <f t="shared" si="109"/>
        <v>0</v>
      </c>
      <c r="T91" s="69">
        <f t="shared" si="109"/>
        <v>0</v>
      </c>
      <c r="U91" s="69">
        <f t="shared" si="109"/>
        <v>0</v>
      </c>
      <c r="V91" s="69">
        <f t="shared" si="109"/>
        <v>0</v>
      </c>
      <c r="W91" s="69">
        <f t="shared" si="119"/>
        <v>0</v>
      </c>
      <c r="X91" s="41"/>
      <c r="Y91" s="72" t="str">
        <f t="shared" si="120"/>
        <v>-</v>
      </c>
      <c r="Z91" s="72" t="str">
        <f t="shared" si="110"/>
        <v>-</v>
      </c>
      <c r="AA91" s="72" t="str">
        <f t="shared" si="110"/>
        <v>-</v>
      </c>
      <c r="AB91" s="72" t="str">
        <f t="shared" si="110"/>
        <v>-</v>
      </c>
      <c r="AC91" s="72" t="str">
        <f t="shared" si="110"/>
        <v>-</v>
      </c>
      <c r="AD91" s="73" t="str">
        <f t="shared" si="121"/>
        <v>-</v>
      </c>
      <c r="AF91" s="74"/>
    </row>
    <row r="92" spans="1:32" x14ac:dyDescent="0.25">
      <c r="A92" s="95"/>
      <c r="B92" s="543"/>
      <c r="C92" s="93" t="s">
        <v>1548</v>
      </c>
      <c r="D92" s="96"/>
      <c r="F92" s="91"/>
      <c r="G92" s="70" t="str">
        <f t="shared" si="94"/>
        <v>-</v>
      </c>
      <c r="H92" s="91"/>
      <c r="I92" s="91"/>
      <c r="J92" s="91"/>
      <c r="K92" s="91"/>
      <c r="L92" s="91"/>
      <c r="M92" s="91"/>
      <c r="O92" s="92"/>
      <c r="P92" s="69">
        <f t="shared" si="117"/>
        <v>0</v>
      </c>
      <c r="R92" s="69">
        <f t="shared" si="118"/>
        <v>0</v>
      </c>
      <c r="S92" s="69">
        <f t="shared" si="109"/>
        <v>0</v>
      </c>
      <c r="T92" s="69">
        <f t="shared" si="109"/>
        <v>0</v>
      </c>
      <c r="U92" s="69">
        <f t="shared" si="109"/>
        <v>0</v>
      </c>
      <c r="V92" s="69">
        <f t="shared" si="109"/>
        <v>0</v>
      </c>
      <c r="W92" s="69">
        <f t="shared" si="119"/>
        <v>0</v>
      </c>
      <c r="X92" s="41"/>
      <c r="Y92" s="72" t="str">
        <f t="shared" si="120"/>
        <v>-</v>
      </c>
      <c r="Z92" s="72" t="str">
        <f t="shared" si="110"/>
        <v>-</v>
      </c>
      <c r="AA92" s="72" t="str">
        <f t="shared" si="110"/>
        <v>-</v>
      </c>
      <c r="AB92" s="72" t="str">
        <f t="shared" si="110"/>
        <v>-</v>
      </c>
      <c r="AC92" s="72" t="str">
        <f t="shared" si="110"/>
        <v>-</v>
      </c>
      <c r="AD92" s="73" t="str">
        <f t="shared" si="121"/>
        <v>-</v>
      </c>
      <c r="AF92" s="74"/>
    </row>
    <row r="93" spans="1:32" ht="14.25" x14ac:dyDescent="0.2">
      <c r="A93" s="95"/>
      <c r="B93" s="543"/>
      <c r="C93" s="94"/>
      <c r="D93" s="96"/>
      <c r="O93" s="80"/>
    </row>
    <row r="94" spans="1:32" x14ac:dyDescent="0.25">
      <c r="A94" s="95"/>
      <c r="B94" s="543"/>
      <c r="C94" s="86" t="s">
        <v>105</v>
      </c>
      <c r="D94" s="87" t="s">
        <v>104</v>
      </c>
      <c r="F94" s="88">
        <f>SUM(F95:F98)</f>
        <v>0</v>
      </c>
      <c r="G94" s="70" t="str">
        <f t="shared" si="94"/>
        <v>-</v>
      </c>
      <c r="H94" s="88">
        <f t="shared" ref="H94:M94" si="122">SUM(H95:H98)</f>
        <v>0</v>
      </c>
      <c r="I94" s="88">
        <f t="shared" si="122"/>
        <v>0</v>
      </c>
      <c r="J94" s="88">
        <f t="shared" si="122"/>
        <v>0</v>
      </c>
      <c r="K94" s="88">
        <f t="shared" si="122"/>
        <v>0</v>
      </c>
      <c r="L94" s="88">
        <f t="shared" si="122"/>
        <v>0</v>
      </c>
      <c r="M94" s="88">
        <f t="shared" si="122"/>
        <v>0</v>
      </c>
      <c r="O94" s="84"/>
      <c r="P94" s="69">
        <f>IF(ISERROR(SUM(M94-SUM(M94*O94))),"-",SUM(M94-SUM(M94*O94)))</f>
        <v>0</v>
      </c>
      <c r="R94" s="69">
        <f>IF(ISERROR(I94-H94),"-",SUM(I94-H94))</f>
        <v>0</v>
      </c>
      <c r="S94" s="69">
        <f t="shared" ref="S94:V98" si="123">IF(ISERROR(J94-I94),"-",SUM(J94-I94))</f>
        <v>0</v>
      </c>
      <c r="T94" s="69">
        <f t="shared" si="123"/>
        <v>0</v>
      </c>
      <c r="U94" s="69">
        <f t="shared" si="123"/>
        <v>0</v>
      </c>
      <c r="V94" s="69">
        <f t="shared" si="123"/>
        <v>0</v>
      </c>
      <c r="W94" s="69">
        <f>IF(ISERROR(M94-H94),"-",SUM(M94-H94))</f>
        <v>0</v>
      </c>
      <c r="X94" s="41"/>
      <c r="Y94" s="72" t="str">
        <f>IF(ISERROR(SUM(R94/H94)),"-",SUM(R94/H94))</f>
        <v>-</v>
      </c>
      <c r="Z94" s="72" t="str">
        <f t="shared" ref="Z94:AC98" si="124">IF(ISERROR(SUM(S94/I94)),"-",SUM(S94/I94))</f>
        <v>-</v>
      </c>
      <c r="AA94" s="72" t="str">
        <f t="shared" si="124"/>
        <v>-</v>
      </c>
      <c r="AB94" s="72" t="str">
        <f t="shared" si="124"/>
        <v>-</v>
      </c>
      <c r="AC94" s="72" t="str">
        <f t="shared" si="124"/>
        <v>-</v>
      </c>
      <c r="AD94" s="73" t="str">
        <f>IF(ISERROR(SUM(W94/H94)),"-",SUM(W94/H94))</f>
        <v>-</v>
      </c>
      <c r="AF94" s="74"/>
    </row>
    <row r="95" spans="1:32" x14ac:dyDescent="0.25">
      <c r="A95" s="95"/>
      <c r="B95" s="543"/>
      <c r="C95" s="89" t="s">
        <v>1545</v>
      </c>
      <c r="D95" s="96"/>
      <c r="F95" s="91"/>
      <c r="G95" s="70" t="str">
        <f t="shared" si="94"/>
        <v>-</v>
      </c>
      <c r="H95" s="91"/>
      <c r="I95" s="91"/>
      <c r="J95" s="91"/>
      <c r="K95" s="91"/>
      <c r="L95" s="91"/>
      <c r="M95" s="91"/>
      <c r="O95" s="92"/>
      <c r="P95" s="69">
        <f t="shared" ref="P95:P98" si="125">IF(ISERROR(SUM(M95-SUM(M95*O95))),"-",SUM(M95-SUM(M95*O95)))</f>
        <v>0</v>
      </c>
      <c r="R95" s="69">
        <f t="shared" ref="R95:R98" si="126">IF(ISERROR(I95-H95),"-",SUM(I95-H95))</f>
        <v>0</v>
      </c>
      <c r="S95" s="69">
        <f t="shared" si="123"/>
        <v>0</v>
      </c>
      <c r="T95" s="69">
        <f t="shared" si="123"/>
        <v>0</v>
      </c>
      <c r="U95" s="69">
        <f t="shared" si="123"/>
        <v>0</v>
      </c>
      <c r="V95" s="69">
        <f t="shared" si="123"/>
        <v>0</v>
      </c>
      <c r="W95" s="69">
        <f t="shared" ref="W95:W98" si="127">IF(ISERROR(M95-H95),"-",SUM(M95-H95))</f>
        <v>0</v>
      </c>
      <c r="X95" s="41"/>
      <c r="Y95" s="72" t="str">
        <f t="shared" ref="Y95:Y98" si="128">IF(ISERROR(SUM(R95/H95)),"-",SUM(R95/H95))</f>
        <v>-</v>
      </c>
      <c r="Z95" s="72" t="str">
        <f t="shared" si="124"/>
        <v>-</v>
      </c>
      <c r="AA95" s="72" t="str">
        <f t="shared" si="124"/>
        <v>-</v>
      </c>
      <c r="AB95" s="72" t="str">
        <f t="shared" si="124"/>
        <v>-</v>
      </c>
      <c r="AC95" s="72" t="str">
        <f t="shared" si="124"/>
        <v>-</v>
      </c>
      <c r="AD95" s="73" t="str">
        <f t="shared" ref="AD95:AD98" si="129">IF(ISERROR(SUM(W95/H95)),"-",SUM(W95/H95))</f>
        <v>-</v>
      </c>
      <c r="AF95" s="74"/>
    </row>
    <row r="96" spans="1:32" x14ac:dyDescent="0.25">
      <c r="A96" s="95"/>
      <c r="B96" s="543"/>
      <c r="C96" s="89" t="s">
        <v>1546</v>
      </c>
      <c r="D96" s="96"/>
      <c r="F96" s="91"/>
      <c r="G96" s="70" t="str">
        <f t="shared" si="94"/>
        <v>-</v>
      </c>
      <c r="H96" s="91"/>
      <c r="I96" s="91"/>
      <c r="J96" s="91"/>
      <c r="K96" s="91"/>
      <c r="L96" s="91"/>
      <c r="M96" s="91"/>
      <c r="O96" s="92"/>
      <c r="P96" s="69">
        <f t="shared" si="125"/>
        <v>0</v>
      </c>
      <c r="R96" s="69">
        <f t="shared" si="126"/>
        <v>0</v>
      </c>
      <c r="S96" s="69">
        <f t="shared" si="123"/>
        <v>0</v>
      </c>
      <c r="T96" s="69">
        <f t="shared" si="123"/>
        <v>0</v>
      </c>
      <c r="U96" s="69">
        <f t="shared" si="123"/>
        <v>0</v>
      </c>
      <c r="V96" s="69">
        <f t="shared" si="123"/>
        <v>0</v>
      </c>
      <c r="W96" s="69">
        <f t="shared" si="127"/>
        <v>0</v>
      </c>
      <c r="X96" s="41"/>
      <c r="Y96" s="72" t="str">
        <f t="shared" si="128"/>
        <v>-</v>
      </c>
      <c r="Z96" s="72" t="str">
        <f t="shared" si="124"/>
        <v>-</v>
      </c>
      <c r="AA96" s="72" t="str">
        <f t="shared" si="124"/>
        <v>-</v>
      </c>
      <c r="AB96" s="72" t="str">
        <f t="shared" si="124"/>
        <v>-</v>
      </c>
      <c r="AC96" s="72" t="str">
        <f t="shared" si="124"/>
        <v>-</v>
      </c>
      <c r="AD96" s="73" t="str">
        <f t="shared" si="129"/>
        <v>-</v>
      </c>
      <c r="AF96" s="74"/>
    </row>
    <row r="97" spans="1:32" x14ac:dyDescent="0.25">
      <c r="A97" s="95"/>
      <c r="B97" s="543"/>
      <c r="C97" s="89" t="s">
        <v>1547</v>
      </c>
      <c r="D97" s="96"/>
      <c r="F97" s="91"/>
      <c r="G97" s="70" t="str">
        <f t="shared" si="94"/>
        <v>-</v>
      </c>
      <c r="H97" s="91"/>
      <c r="I97" s="91"/>
      <c r="J97" s="91"/>
      <c r="K97" s="91"/>
      <c r="L97" s="91"/>
      <c r="M97" s="91"/>
      <c r="O97" s="92"/>
      <c r="P97" s="69">
        <f t="shared" si="125"/>
        <v>0</v>
      </c>
      <c r="R97" s="69">
        <f t="shared" si="126"/>
        <v>0</v>
      </c>
      <c r="S97" s="69">
        <f t="shared" si="123"/>
        <v>0</v>
      </c>
      <c r="T97" s="69">
        <f t="shared" si="123"/>
        <v>0</v>
      </c>
      <c r="U97" s="69">
        <f t="shared" si="123"/>
        <v>0</v>
      </c>
      <c r="V97" s="69">
        <f t="shared" si="123"/>
        <v>0</v>
      </c>
      <c r="W97" s="69">
        <f t="shared" si="127"/>
        <v>0</v>
      </c>
      <c r="X97" s="41"/>
      <c r="Y97" s="72" t="str">
        <f t="shared" si="128"/>
        <v>-</v>
      </c>
      <c r="Z97" s="72" t="str">
        <f t="shared" si="124"/>
        <v>-</v>
      </c>
      <c r="AA97" s="72" t="str">
        <f t="shared" si="124"/>
        <v>-</v>
      </c>
      <c r="AB97" s="72" t="str">
        <f t="shared" si="124"/>
        <v>-</v>
      </c>
      <c r="AC97" s="72" t="str">
        <f t="shared" si="124"/>
        <v>-</v>
      </c>
      <c r="AD97" s="73" t="str">
        <f t="shared" si="129"/>
        <v>-</v>
      </c>
      <c r="AF97" s="74"/>
    </row>
    <row r="98" spans="1:32" x14ac:dyDescent="0.25">
      <c r="A98" s="95"/>
      <c r="B98" s="543"/>
      <c r="C98" s="93" t="s">
        <v>1548</v>
      </c>
      <c r="D98" s="96"/>
      <c r="F98" s="91"/>
      <c r="G98" s="70" t="str">
        <f t="shared" si="94"/>
        <v>-</v>
      </c>
      <c r="H98" s="91"/>
      <c r="I98" s="91"/>
      <c r="J98" s="91"/>
      <c r="K98" s="91"/>
      <c r="L98" s="91"/>
      <c r="M98" s="91"/>
      <c r="O98" s="92"/>
      <c r="P98" s="69">
        <f t="shared" si="125"/>
        <v>0</v>
      </c>
      <c r="R98" s="69">
        <f t="shared" si="126"/>
        <v>0</v>
      </c>
      <c r="S98" s="69">
        <f t="shared" si="123"/>
        <v>0</v>
      </c>
      <c r="T98" s="69">
        <f t="shared" si="123"/>
        <v>0</v>
      </c>
      <c r="U98" s="69">
        <f t="shared" si="123"/>
        <v>0</v>
      </c>
      <c r="V98" s="69">
        <f t="shared" si="123"/>
        <v>0</v>
      </c>
      <c r="W98" s="69">
        <f t="shared" si="127"/>
        <v>0</v>
      </c>
      <c r="X98" s="41"/>
      <c r="Y98" s="72" t="str">
        <f t="shared" si="128"/>
        <v>-</v>
      </c>
      <c r="Z98" s="72" t="str">
        <f t="shared" si="124"/>
        <v>-</v>
      </c>
      <c r="AA98" s="72" t="str">
        <f t="shared" si="124"/>
        <v>-</v>
      </c>
      <c r="AB98" s="72" t="str">
        <f t="shared" si="124"/>
        <v>-</v>
      </c>
      <c r="AC98" s="72" t="str">
        <f t="shared" si="124"/>
        <v>-</v>
      </c>
      <c r="AD98" s="73" t="str">
        <f t="shared" si="129"/>
        <v>-</v>
      </c>
      <c r="AF98" s="74"/>
    </row>
    <row r="99" spans="1:32" ht="14.25" x14ac:dyDescent="0.2">
      <c r="A99" s="95"/>
      <c r="B99" s="543"/>
      <c r="C99" s="94"/>
      <c r="D99" s="96"/>
      <c r="O99" s="80"/>
    </row>
    <row r="100" spans="1:32" x14ac:dyDescent="0.25">
      <c r="A100" s="95"/>
      <c r="B100" s="543"/>
      <c r="C100" s="86" t="s">
        <v>107</v>
      </c>
      <c r="D100" s="87" t="s">
        <v>106</v>
      </c>
      <c r="F100" s="88">
        <f>SUM(F101:F104)</f>
        <v>0</v>
      </c>
      <c r="G100" s="70" t="str">
        <f t="shared" si="94"/>
        <v>-</v>
      </c>
      <c r="H100" s="88">
        <f t="shared" ref="H100:M100" si="130">SUM(H101:H104)</f>
        <v>0</v>
      </c>
      <c r="I100" s="88">
        <f t="shared" si="130"/>
        <v>0</v>
      </c>
      <c r="J100" s="88">
        <f t="shared" si="130"/>
        <v>0</v>
      </c>
      <c r="K100" s="88">
        <f t="shared" si="130"/>
        <v>0</v>
      </c>
      <c r="L100" s="88">
        <f t="shared" si="130"/>
        <v>0</v>
      </c>
      <c r="M100" s="88">
        <f t="shared" si="130"/>
        <v>0</v>
      </c>
      <c r="O100" s="84"/>
      <c r="P100" s="69">
        <f>IF(ISERROR(SUM(M100-SUM(M100*O100))),"-",SUM(M100-SUM(M100*O100)))</f>
        <v>0</v>
      </c>
      <c r="R100" s="69">
        <f>IF(ISERROR(I100-H100),"-",SUM(I100-H100))</f>
        <v>0</v>
      </c>
      <c r="S100" s="69">
        <f t="shared" ref="S100:V104" si="131">IF(ISERROR(J100-I100),"-",SUM(J100-I100))</f>
        <v>0</v>
      </c>
      <c r="T100" s="69">
        <f t="shared" si="131"/>
        <v>0</v>
      </c>
      <c r="U100" s="69">
        <f t="shared" si="131"/>
        <v>0</v>
      </c>
      <c r="V100" s="69">
        <f t="shared" si="131"/>
        <v>0</v>
      </c>
      <c r="W100" s="69">
        <f>IF(ISERROR(M100-H100),"-",SUM(M100-H100))</f>
        <v>0</v>
      </c>
      <c r="X100" s="41"/>
      <c r="Y100" s="72" t="str">
        <f>IF(ISERROR(SUM(R100/H100)),"-",SUM(R100/H100))</f>
        <v>-</v>
      </c>
      <c r="Z100" s="72" t="str">
        <f t="shared" ref="Z100:AC104" si="132">IF(ISERROR(SUM(S100/I100)),"-",SUM(S100/I100))</f>
        <v>-</v>
      </c>
      <c r="AA100" s="72" t="str">
        <f t="shared" si="132"/>
        <v>-</v>
      </c>
      <c r="AB100" s="72" t="str">
        <f t="shared" si="132"/>
        <v>-</v>
      </c>
      <c r="AC100" s="72" t="str">
        <f t="shared" si="132"/>
        <v>-</v>
      </c>
      <c r="AD100" s="73" t="str">
        <f>IF(ISERROR(SUM(W100/H100)),"-",SUM(W100/H100))</f>
        <v>-</v>
      </c>
      <c r="AF100" s="74"/>
    </row>
    <row r="101" spans="1:32" x14ac:dyDescent="0.25">
      <c r="A101" s="95"/>
      <c r="B101" s="543"/>
      <c r="C101" s="89" t="s">
        <v>1545</v>
      </c>
      <c r="D101" s="96"/>
      <c r="F101" s="91"/>
      <c r="G101" s="70" t="str">
        <f t="shared" si="94"/>
        <v>-</v>
      </c>
      <c r="H101" s="91"/>
      <c r="I101" s="91"/>
      <c r="J101" s="91"/>
      <c r="K101" s="91"/>
      <c r="L101" s="91"/>
      <c r="M101" s="91"/>
      <c r="O101" s="92"/>
      <c r="P101" s="69">
        <f t="shared" ref="P101:P104" si="133">IF(ISERROR(SUM(M101-SUM(M101*O101))),"-",SUM(M101-SUM(M101*O101)))</f>
        <v>0</v>
      </c>
      <c r="R101" s="69">
        <f t="shared" ref="R101:R104" si="134">IF(ISERROR(I101-H101),"-",SUM(I101-H101))</f>
        <v>0</v>
      </c>
      <c r="S101" s="69">
        <f t="shared" si="131"/>
        <v>0</v>
      </c>
      <c r="T101" s="69">
        <f t="shared" si="131"/>
        <v>0</v>
      </c>
      <c r="U101" s="69">
        <f t="shared" si="131"/>
        <v>0</v>
      </c>
      <c r="V101" s="69">
        <f t="shared" si="131"/>
        <v>0</v>
      </c>
      <c r="W101" s="69">
        <f t="shared" ref="W101:W104" si="135">IF(ISERROR(M101-H101),"-",SUM(M101-H101))</f>
        <v>0</v>
      </c>
      <c r="X101" s="41"/>
      <c r="Y101" s="72" t="str">
        <f t="shared" ref="Y101:Y104" si="136">IF(ISERROR(SUM(R101/H101)),"-",SUM(R101/H101))</f>
        <v>-</v>
      </c>
      <c r="Z101" s="72" t="str">
        <f t="shared" si="132"/>
        <v>-</v>
      </c>
      <c r="AA101" s="72" t="str">
        <f t="shared" si="132"/>
        <v>-</v>
      </c>
      <c r="AB101" s="72" t="str">
        <f t="shared" si="132"/>
        <v>-</v>
      </c>
      <c r="AC101" s="72" t="str">
        <f t="shared" si="132"/>
        <v>-</v>
      </c>
      <c r="AD101" s="73" t="str">
        <f t="shared" ref="AD101:AD104" si="137">IF(ISERROR(SUM(W101/H101)),"-",SUM(W101/H101))</f>
        <v>-</v>
      </c>
      <c r="AF101" s="74"/>
    </row>
    <row r="102" spans="1:32" x14ac:dyDescent="0.25">
      <c r="A102" s="95"/>
      <c r="B102" s="543"/>
      <c r="C102" s="89" t="s">
        <v>1546</v>
      </c>
      <c r="D102" s="96"/>
      <c r="F102" s="91"/>
      <c r="G102" s="70" t="str">
        <f t="shared" si="94"/>
        <v>-</v>
      </c>
      <c r="H102" s="91"/>
      <c r="I102" s="91"/>
      <c r="J102" s="91"/>
      <c r="K102" s="91"/>
      <c r="L102" s="91"/>
      <c r="M102" s="91"/>
      <c r="O102" s="92"/>
      <c r="P102" s="69">
        <f t="shared" si="133"/>
        <v>0</v>
      </c>
      <c r="R102" s="69">
        <f t="shared" si="134"/>
        <v>0</v>
      </c>
      <c r="S102" s="69">
        <f t="shared" si="131"/>
        <v>0</v>
      </c>
      <c r="T102" s="69">
        <f t="shared" si="131"/>
        <v>0</v>
      </c>
      <c r="U102" s="69">
        <f t="shared" si="131"/>
        <v>0</v>
      </c>
      <c r="V102" s="69">
        <f t="shared" si="131"/>
        <v>0</v>
      </c>
      <c r="W102" s="69">
        <f t="shared" si="135"/>
        <v>0</v>
      </c>
      <c r="X102" s="41"/>
      <c r="Y102" s="72" t="str">
        <f t="shared" si="136"/>
        <v>-</v>
      </c>
      <c r="Z102" s="72" t="str">
        <f t="shared" si="132"/>
        <v>-</v>
      </c>
      <c r="AA102" s="72" t="str">
        <f t="shared" si="132"/>
        <v>-</v>
      </c>
      <c r="AB102" s="72" t="str">
        <f t="shared" si="132"/>
        <v>-</v>
      </c>
      <c r="AC102" s="72" t="str">
        <f t="shared" si="132"/>
        <v>-</v>
      </c>
      <c r="AD102" s="73" t="str">
        <f t="shared" si="137"/>
        <v>-</v>
      </c>
      <c r="AF102" s="74"/>
    </row>
    <row r="103" spans="1:32" x14ac:dyDescent="0.25">
      <c r="A103" s="95"/>
      <c r="B103" s="543"/>
      <c r="C103" s="89" t="s">
        <v>1547</v>
      </c>
      <c r="D103" s="96"/>
      <c r="F103" s="91"/>
      <c r="G103" s="70" t="str">
        <f t="shared" si="94"/>
        <v>-</v>
      </c>
      <c r="H103" s="91"/>
      <c r="I103" s="91"/>
      <c r="J103" s="91"/>
      <c r="K103" s="91"/>
      <c r="L103" s="91"/>
      <c r="M103" s="91"/>
      <c r="O103" s="92"/>
      <c r="P103" s="69">
        <f t="shared" si="133"/>
        <v>0</v>
      </c>
      <c r="R103" s="69">
        <f t="shared" si="134"/>
        <v>0</v>
      </c>
      <c r="S103" s="69">
        <f t="shared" si="131"/>
        <v>0</v>
      </c>
      <c r="T103" s="69">
        <f t="shared" si="131"/>
        <v>0</v>
      </c>
      <c r="U103" s="69">
        <f t="shared" si="131"/>
        <v>0</v>
      </c>
      <c r="V103" s="69">
        <f t="shared" si="131"/>
        <v>0</v>
      </c>
      <c r="W103" s="69">
        <f t="shared" si="135"/>
        <v>0</v>
      </c>
      <c r="X103" s="41"/>
      <c r="Y103" s="72" t="str">
        <f t="shared" si="136"/>
        <v>-</v>
      </c>
      <c r="Z103" s="72" t="str">
        <f t="shared" si="132"/>
        <v>-</v>
      </c>
      <c r="AA103" s="72" t="str">
        <f t="shared" si="132"/>
        <v>-</v>
      </c>
      <c r="AB103" s="72" t="str">
        <f t="shared" si="132"/>
        <v>-</v>
      </c>
      <c r="AC103" s="72" t="str">
        <f t="shared" si="132"/>
        <v>-</v>
      </c>
      <c r="AD103" s="73" t="str">
        <f t="shared" si="137"/>
        <v>-</v>
      </c>
      <c r="AF103" s="74"/>
    </row>
    <row r="104" spans="1:32" x14ac:dyDescent="0.25">
      <c r="A104" s="95"/>
      <c r="B104" s="543"/>
      <c r="C104" s="93" t="s">
        <v>1548</v>
      </c>
      <c r="D104" s="96"/>
      <c r="F104" s="91"/>
      <c r="G104" s="70" t="str">
        <f t="shared" si="94"/>
        <v>-</v>
      </c>
      <c r="H104" s="91"/>
      <c r="I104" s="91"/>
      <c r="J104" s="91"/>
      <c r="K104" s="91"/>
      <c r="L104" s="91"/>
      <c r="M104" s="91"/>
      <c r="O104" s="92"/>
      <c r="P104" s="69">
        <f t="shared" si="133"/>
        <v>0</v>
      </c>
      <c r="R104" s="69">
        <f t="shared" si="134"/>
        <v>0</v>
      </c>
      <c r="S104" s="69">
        <f t="shared" si="131"/>
        <v>0</v>
      </c>
      <c r="T104" s="69">
        <f t="shared" si="131"/>
        <v>0</v>
      </c>
      <c r="U104" s="69">
        <f t="shared" si="131"/>
        <v>0</v>
      </c>
      <c r="V104" s="69">
        <f t="shared" si="131"/>
        <v>0</v>
      </c>
      <c r="W104" s="69">
        <f t="shared" si="135"/>
        <v>0</v>
      </c>
      <c r="X104" s="41"/>
      <c r="Y104" s="72" t="str">
        <f t="shared" si="136"/>
        <v>-</v>
      </c>
      <c r="Z104" s="72" t="str">
        <f t="shared" si="132"/>
        <v>-</v>
      </c>
      <c r="AA104" s="72" t="str">
        <f t="shared" si="132"/>
        <v>-</v>
      </c>
      <c r="AB104" s="72" t="str">
        <f t="shared" si="132"/>
        <v>-</v>
      </c>
      <c r="AC104" s="72" t="str">
        <f t="shared" si="132"/>
        <v>-</v>
      </c>
      <c r="AD104" s="73" t="str">
        <f t="shared" si="137"/>
        <v>-</v>
      </c>
      <c r="AF104" s="74"/>
    </row>
    <row r="105" spans="1:32" ht="14.25" x14ac:dyDescent="0.2">
      <c r="A105" s="95"/>
      <c r="B105" s="543"/>
      <c r="C105" s="94"/>
      <c r="D105" s="96"/>
      <c r="O105" s="80"/>
    </row>
    <row r="106" spans="1:32" x14ac:dyDescent="0.25">
      <c r="A106" s="95"/>
      <c r="B106" s="543"/>
      <c r="C106" s="86" t="s">
        <v>1553</v>
      </c>
      <c r="D106" s="87" t="s">
        <v>108</v>
      </c>
      <c r="F106" s="88">
        <f>SUM(F107:F110)</f>
        <v>0</v>
      </c>
      <c r="G106" s="70" t="str">
        <f t="shared" si="94"/>
        <v>-</v>
      </c>
      <c r="H106" s="88">
        <f t="shared" ref="H106:M106" si="138">SUM(H107:H110)</f>
        <v>0</v>
      </c>
      <c r="I106" s="88">
        <f t="shared" si="138"/>
        <v>0</v>
      </c>
      <c r="J106" s="88">
        <f t="shared" si="138"/>
        <v>0</v>
      </c>
      <c r="K106" s="88">
        <f t="shared" si="138"/>
        <v>0</v>
      </c>
      <c r="L106" s="88">
        <f t="shared" si="138"/>
        <v>0</v>
      </c>
      <c r="M106" s="88">
        <f t="shared" si="138"/>
        <v>0</v>
      </c>
      <c r="O106" s="84"/>
      <c r="P106" s="69">
        <f>IF(ISERROR(SUM(M106-SUM(M106*O106))),"-",SUM(M106-SUM(M106*O106)))</f>
        <v>0</v>
      </c>
      <c r="R106" s="69">
        <f>IF(ISERROR(I106-H106),"-",SUM(I106-H106))</f>
        <v>0</v>
      </c>
      <c r="S106" s="69">
        <f t="shared" ref="S106:V110" si="139">IF(ISERROR(J106-I106),"-",SUM(J106-I106))</f>
        <v>0</v>
      </c>
      <c r="T106" s="69">
        <f t="shared" si="139"/>
        <v>0</v>
      </c>
      <c r="U106" s="69">
        <f t="shared" si="139"/>
        <v>0</v>
      </c>
      <c r="V106" s="69">
        <f t="shared" si="139"/>
        <v>0</v>
      </c>
      <c r="W106" s="69">
        <f>IF(ISERROR(M106-H106),"-",SUM(M106-H106))</f>
        <v>0</v>
      </c>
      <c r="X106" s="41"/>
      <c r="Y106" s="72" t="str">
        <f>IF(ISERROR(SUM(R106/H106)),"-",SUM(R106/H106))</f>
        <v>-</v>
      </c>
      <c r="Z106" s="72" t="str">
        <f t="shared" ref="Z106:AC110" si="140">IF(ISERROR(SUM(S106/I106)),"-",SUM(S106/I106))</f>
        <v>-</v>
      </c>
      <c r="AA106" s="72" t="str">
        <f t="shared" si="140"/>
        <v>-</v>
      </c>
      <c r="AB106" s="72" t="str">
        <f t="shared" si="140"/>
        <v>-</v>
      </c>
      <c r="AC106" s="72" t="str">
        <f t="shared" si="140"/>
        <v>-</v>
      </c>
      <c r="AD106" s="73" t="str">
        <f>IF(ISERROR(SUM(W106/H106)),"-",SUM(W106/H106))</f>
        <v>-</v>
      </c>
      <c r="AF106" s="74"/>
    </row>
    <row r="107" spans="1:32" x14ac:dyDescent="0.25">
      <c r="A107" s="95"/>
      <c r="B107" s="543"/>
      <c r="C107" s="89" t="s">
        <v>1545</v>
      </c>
      <c r="D107" s="96"/>
      <c r="F107" s="91"/>
      <c r="G107" s="70" t="str">
        <f t="shared" si="94"/>
        <v>-</v>
      </c>
      <c r="H107" s="91"/>
      <c r="I107" s="91"/>
      <c r="J107" s="91"/>
      <c r="K107" s="91"/>
      <c r="L107" s="91"/>
      <c r="M107" s="91"/>
      <c r="O107" s="92"/>
      <c r="P107" s="69">
        <f t="shared" ref="P107:P110" si="141">IF(ISERROR(SUM(M107-SUM(M107*O107))),"-",SUM(M107-SUM(M107*O107)))</f>
        <v>0</v>
      </c>
      <c r="R107" s="69">
        <f t="shared" ref="R107:R110" si="142">IF(ISERROR(I107-H107),"-",SUM(I107-H107))</f>
        <v>0</v>
      </c>
      <c r="S107" s="69">
        <f t="shared" si="139"/>
        <v>0</v>
      </c>
      <c r="T107" s="69">
        <f t="shared" si="139"/>
        <v>0</v>
      </c>
      <c r="U107" s="69">
        <f t="shared" si="139"/>
        <v>0</v>
      </c>
      <c r="V107" s="69">
        <f t="shared" si="139"/>
        <v>0</v>
      </c>
      <c r="W107" s="69">
        <f t="shared" ref="W107:W110" si="143">IF(ISERROR(M107-H107),"-",SUM(M107-H107))</f>
        <v>0</v>
      </c>
      <c r="X107" s="41"/>
      <c r="Y107" s="72" t="str">
        <f t="shared" ref="Y107:Y110" si="144">IF(ISERROR(SUM(R107/H107)),"-",SUM(R107/H107))</f>
        <v>-</v>
      </c>
      <c r="Z107" s="72" t="str">
        <f t="shared" si="140"/>
        <v>-</v>
      </c>
      <c r="AA107" s="72" t="str">
        <f t="shared" si="140"/>
        <v>-</v>
      </c>
      <c r="AB107" s="72" t="str">
        <f t="shared" si="140"/>
        <v>-</v>
      </c>
      <c r="AC107" s="72" t="str">
        <f t="shared" si="140"/>
        <v>-</v>
      </c>
      <c r="AD107" s="73" t="str">
        <f t="shared" ref="AD107:AD110" si="145">IF(ISERROR(SUM(W107/H107)),"-",SUM(W107/H107))</f>
        <v>-</v>
      </c>
      <c r="AF107" s="74"/>
    </row>
    <row r="108" spans="1:32" x14ac:dyDescent="0.25">
      <c r="A108" s="95"/>
      <c r="B108" s="543"/>
      <c r="C108" s="89" t="s">
        <v>1546</v>
      </c>
      <c r="D108" s="96"/>
      <c r="F108" s="91"/>
      <c r="G108" s="70" t="str">
        <f t="shared" si="94"/>
        <v>-</v>
      </c>
      <c r="H108" s="91"/>
      <c r="I108" s="91"/>
      <c r="J108" s="91"/>
      <c r="K108" s="91"/>
      <c r="L108" s="91"/>
      <c r="M108" s="91"/>
      <c r="O108" s="92"/>
      <c r="P108" s="69">
        <f t="shared" si="141"/>
        <v>0</v>
      </c>
      <c r="R108" s="69">
        <f t="shared" si="142"/>
        <v>0</v>
      </c>
      <c r="S108" s="69">
        <f t="shared" si="139"/>
        <v>0</v>
      </c>
      <c r="T108" s="69">
        <f t="shared" si="139"/>
        <v>0</v>
      </c>
      <c r="U108" s="69">
        <f t="shared" si="139"/>
        <v>0</v>
      </c>
      <c r="V108" s="69">
        <f t="shared" si="139"/>
        <v>0</v>
      </c>
      <c r="W108" s="69">
        <f t="shared" si="143"/>
        <v>0</v>
      </c>
      <c r="X108" s="41"/>
      <c r="Y108" s="72" t="str">
        <f t="shared" si="144"/>
        <v>-</v>
      </c>
      <c r="Z108" s="72" t="str">
        <f t="shared" si="140"/>
        <v>-</v>
      </c>
      <c r="AA108" s="72" t="str">
        <f t="shared" si="140"/>
        <v>-</v>
      </c>
      <c r="AB108" s="72" t="str">
        <f t="shared" si="140"/>
        <v>-</v>
      </c>
      <c r="AC108" s="72" t="str">
        <f t="shared" si="140"/>
        <v>-</v>
      </c>
      <c r="AD108" s="73" t="str">
        <f t="shared" si="145"/>
        <v>-</v>
      </c>
      <c r="AF108" s="74"/>
    </row>
    <row r="109" spans="1:32" x14ac:dyDescent="0.25">
      <c r="A109" s="95"/>
      <c r="B109" s="543"/>
      <c r="C109" s="89" t="s">
        <v>1547</v>
      </c>
      <c r="D109" s="96"/>
      <c r="F109" s="91"/>
      <c r="G109" s="70" t="str">
        <f t="shared" si="94"/>
        <v>-</v>
      </c>
      <c r="H109" s="91"/>
      <c r="I109" s="91"/>
      <c r="J109" s="91"/>
      <c r="K109" s="91"/>
      <c r="L109" s="91"/>
      <c r="M109" s="91"/>
      <c r="O109" s="92"/>
      <c r="P109" s="69">
        <f t="shared" si="141"/>
        <v>0</v>
      </c>
      <c r="R109" s="69">
        <f t="shared" si="142"/>
        <v>0</v>
      </c>
      <c r="S109" s="69">
        <f t="shared" si="139"/>
        <v>0</v>
      </c>
      <c r="T109" s="69">
        <f t="shared" si="139"/>
        <v>0</v>
      </c>
      <c r="U109" s="69">
        <f t="shared" si="139"/>
        <v>0</v>
      </c>
      <c r="V109" s="69">
        <f t="shared" si="139"/>
        <v>0</v>
      </c>
      <c r="W109" s="69">
        <f t="shared" si="143"/>
        <v>0</v>
      </c>
      <c r="X109" s="41"/>
      <c r="Y109" s="72" t="str">
        <f t="shared" si="144"/>
        <v>-</v>
      </c>
      <c r="Z109" s="72" t="str">
        <f t="shared" si="140"/>
        <v>-</v>
      </c>
      <c r="AA109" s="72" t="str">
        <f t="shared" si="140"/>
        <v>-</v>
      </c>
      <c r="AB109" s="72" t="str">
        <f t="shared" si="140"/>
        <v>-</v>
      </c>
      <c r="AC109" s="72" t="str">
        <f t="shared" si="140"/>
        <v>-</v>
      </c>
      <c r="AD109" s="73" t="str">
        <f t="shared" si="145"/>
        <v>-</v>
      </c>
      <c r="AF109" s="74"/>
    </row>
    <row r="110" spans="1:32" x14ac:dyDescent="0.25">
      <c r="A110" s="95"/>
      <c r="B110" s="543"/>
      <c r="C110" s="93" t="s">
        <v>1548</v>
      </c>
      <c r="D110" s="96"/>
      <c r="F110" s="91"/>
      <c r="G110" s="70" t="str">
        <f t="shared" si="94"/>
        <v>-</v>
      </c>
      <c r="H110" s="91"/>
      <c r="I110" s="91"/>
      <c r="J110" s="91"/>
      <c r="K110" s="91"/>
      <c r="L110" s="91"/>
      <c r="M110" s="91"/>
      <c r="O110" s="92"/>
      <c r="P110" s="69">
        <f t="shared" si="141"/>
        <v>0</v>
      </c>
      <c r="R110" s="69">
        <f t="shared" si="142"/>
        <v>0</v>
      </c>
      <c r="S110" s="69">
        <f t="shared" si="139"/>
        <v>0</v>
      </c>
      <c r="T110" s="69">
        <f t="shared" si="139"/>
        <v>0</v>
      </c>
      <c r="U110" s="69">
        <f t="shared" si="139"/>
        <v>0</v>
      </c>
      <c r="V110" s="69">
        <f t="shared" si="139"/>
        <v>0</v>
      </c>
      <c r="W110" s="69">
        <f t="shared" si="143"/>
        <v>0</v>
      </c>
      <c r="X110" s="41"/>
      <c r="Y110" s="72" t="str">
        <f t="shared" si="144"/>
        <v>-</v>
      </c>
      <c r="Z110" s="72" t="str">
        <f t="shared" si="140"/>
        <v>-</v>
      </c>
      <c r="AA110" s="72" t="str">
        <f t="shared" si="140"/>
        <v>-</v>
      </c>
      <c r="AB110" s="72" t="str">
        <f t="shared" si="140"/>
        <v>-</v>
      </c>
      <c r="AC110" s="72" t="str">
        <f t="shared" si="140"/>
        <v>-</v>
      </c>
      <c r="AD110" s="73" t="str">
        <f t="shared" si="145"/>
        <v>-</v>
      </c>
      <c r="AF110" s="74"/>
    </row>
    <row r="111" spans="1:32" ht="14.25" x14ac:dyDescent="0.2">
      <c r="A111" s="95"/>
      <c r="B111" s="543"/>
      <c r="C111" s="102"/>
      <c r="D111" s="96"/>
      <c r="O111" s="80"/>
    </row>
    <row r="112" spans="1:32" x14ac:dyDescent="0.25">
      <c r="A112" s="95"/>
      <c r="B112" s="543"/>
      <c r="C112" s="86" t="s">
        <v>110</v>
      </c>
      <c r="D112" s="87" t="s">
        <v>109</v>
      </c>
      <c r="F112" s="88">
        <f>SUM(F113:F116)</f>
        <v>0</v>
      </c>
      <c r="G112" s="70" t="str">
        <f t="shared" si="94"/>
        <v>-</v>
      </c>
      <c r="H112" s="88">
        <f t="shared" ref="H112:M112" si="146">SUM(H113:H116)</f>
        <v>0</v>
      </c>
      <c r="I112" s="88">
        <f t="shared" si="146"/>
        <v>0</v>
      </c>
      <c r="J112" s="88">
        <f t="shared" si="146"/>
        <v>0</v>
      </c>
      <c r="K112" s="88">
        <f t="shared" si="146"/>
        <v>0</v>
      </c>
      <c r="L112" s="88">
        <f t="shared" si="146"/>
        <v>0</v>
      </c>
      <c r="M112" s="88">
        <f t="shared" si="146"/>
        <v>0</v>
      </c>
      <c r="O112" s="84"/>
      <c r="P112" s="69">
        <f>IF(ISERROR(SUM(M112-SUM(M112*O112))),"-",SUM(M112-SUM(M112*O112)))</f>
        <v>0</v>
      </c>
      <c r="R112" s="69">
        <f>IF(ISERROR(I112-H112),"-",SUM(I112-H112))</f>
        <v>0</v>
      </c>
      <c r="S112" s="69">
        <f t="shared" ref="S112:V116" si="147">IF(ISERROR(J112-I112),"-",SUM(J112-I112))</f>
        <v>0</v>
      </c>
      <c r="T112" s="69">
        <f t="shared" si="147"/>
        <v>0</v>
      </c>
      <c r="U112" s="69">
        <f t="shared" si="147"/>
        <v>0</v>
      </c>
      <c r="V112" s="69">
        <f t="shared" si="147"/>
        <v>0</v>
      </c>
      <c r="W112" s="69">
        <f>IF(ISERROR(M112-H112),"-",SUM(M112-H112))</f>
        <v>0</v>
      </c>
      <c r="X112" s="41"/>
      <c r="Y112" s="72" t="str">
        <f>IF(ISERROR(SUM(R112/H112)),"-",SUM(R112/H112))</f>
        <v>-</v>
      </c>
      <c r="Z112" s="72" t="str">
        <f t="shared" ref="Z112:AC116" si="148">IF(ISERROR(SUM(S112/I112)),"-",SUM(S112/I112))</f>
        <v>-</v>
      </c>
      <c r="AA112" s="72" t="str">
        <f t="shared" si="148"/>
        <v>-</v>
      </c>
      <c r="AB112" s="72" t="str">
        <f t="shared" si="148"/>
        <v>-</v>
      </c>
      <c r="AC112" s="72" t="str">
        <f t="shared" si="148"/>
        <v>-</v>
      </c>
      <c r="AD112" s="73" t="str">
        <f>IF(ISERROR(SUM(W112/H112)),"-",SUM(W112/H112))</f>
        <v>-</v>
      </c>
      <c r="AF112" s="74"/>
    </row>
    <row r="113" spans="1:32" x14ac:dyDescent="0.25">
      <c r="A113" s="95"/>
      <c r="B113" s="543"/>
      <c r="C113" s="89" t="s">
        <v>1545</v>
      </c>
      <c r="D113" s="96"/>
      <c r="F113" s="91"/>
      <c r="G113" s="70" t="str">
        <f t="shared" si="94"/>
        <v>-</v>
      </c>
      <c r="H113" s="91"/>
      <c r="I113" s="91"/>
      <c r="J113" s="91"/>
      <c r="K113" s="91"/>
      <c r="L113" s="91"/>
      <c r="M113" s="91"/>
      <c r="O113" s="92"/>
      <c r="P113" s="69">
        <f t="shared" ref="P113:P116" si="149">IF(ISERROR(SUM(M113-SUM(M113*O113))),"-",SUM(M113-SUM(M113*O113)))</f>
        <v>0</v>
      </c>
      <c r="R113" s="69">
        <f t="shared" ref="R113:R116" si="150">IF(ISERROR(I113-H113),"-",SUM(I113-H113))</f>
        <v>0</v>
      </c>
      <c r="S113" s="69">
        <f t="shared" si="147"/>
        <v>0</v>
      </c>
      <c r="T113" s="69">
        <f t="shared" si="147"/>
        <v>0</v>
      </c>
      <c r="U113" s="69">
        <f t="shared" si="147"/>
        <v>0</v>
      </c>
      <c r="V113" s="69">
        <f t="shared" si="147"/>
        <v>0</v>
      </c>
      <c r="W113" s="69">
        <f t="shared" ref="W113:W116" si="151">IF(ISERROR(M113-H113),"-",SUM(M113-H113))</f>
        <v>0</v>
      </c>
      <c r="X113" s="41"/>
      <c r="Y113" s="72" t="str">
        <f t="shared" ref="Y113:Y116" si="152">IF(ISERROR(SUM(R113/H113)),"-",SUM(R113/H113))</f>
        <v>-</v>
      </c>
      <c r="Z113" s="72" t="str">
        <f t="shared" si="148"/>
        <v>-</v>
      </c>
      <c r="AA113" s="72" t="str">
        <f t="shared" si="148"/>
        <v>-</v>
      </c>
      <c r="AB113" s="72" t="str">
        <f t="shared" si="148"/>
        <v>-</v>
      </c>
      <c r="AC113" s="72" t="str">
        <f t="shared" si="148"/>
        <v>-</v>
      </c>
      <c r="AD113" s="73" t="str">
        <f t="shared" ref="AD113:AD116" si="153">IF(ISERROR(SUM(W113/H113)),"-",SUM(W113/H113))</f>
        <v>-</v>
      </c>
      <c r="AF113" s="74"/>
    </row>
    <row r="114" spans="1:32" x14ac:dyDescent="0.25">
      <c r="A114" s="95"/>
      <c r="B114" s="543"/>
      <c r="C114" s="89" t="s">
        <v>1546</v>
      </c>
      <c r="D114" s="96"/>
      <c r="F114" s="91"/>
      <c r="G114" s="70" t="str">
        <f t="shared" si="94"/>
        <v>-</v>
      </c>
      <c r="H114" s="91"/>
      <c r="I114" s="91"/>
      <c r="J114" s="91"/>
      <c r="K114" s="91"/>
      <c r="L114" s="91"/>
      <c r="M114" s="91"/>
      <c r="O114" s="92"/>
      <c r="P114" s="69">
        <f t="shared" si="149"/>
        <v>0</v>
      </c>
      <c r="R114" s="69">
        <f t="shared" si="150"/>
        <v>0</v>
      </c>
      <c r="S114" s="69">
        <f t="shared" si="147"/>
        <v>0</v>
      </c>
      <c r="T114" s="69">
        <f t="shared" si="147"/>
        <v>0</v>
      </c>
      <c r="U114" s="69">
        <f t="shared" si="147"/>
        <v>0</v>
      </c>
      <c r="V114" s="69">
        <f t="shared" si="147"/>
        <v>0</v>
      </c>
      <c r="W114" s="69">
        <f t="shared" si="151"/>
        <v>0</v>
      </c>
      <c r="X114" s="41"/>
      <c r="Y114" s="72" t="str">
        <f t="shared" si="152"/>
        <v>-</v>
      </c>
      <c r="Z114" s="72" t="str">
        <f t="shared" si="148"/>
        <v>-</v>
      </c>
      <c r="AA114" s="72" t="str">
        <f t="shared" si="148"/>
        <v>-</v>
      </c>
      <c r="AB114" s="72" t="str">
        <f t="shared" si="148"/>
        <v>-</v>
      </c>
      <c r="AC114" s="72" t="str">
        <f t="shared" si="148"/>
        <v>-</v>
      </c>
      <c r="AD114" s="73" t="str">
        <f t="shared" si="153"/>
        <v>-</v>
      </c>
      <c r="AF114" s="74"/>
    </row>
    <row r="115" spans="1:32" x14ac:dyDescent="0.25">
      <c r="A115" s="95"/>
      <c r="B115" s="543"/>
      <c r="C115" s="89" t="s">
        <v>1547</v>
      </c>
      <c r="D115" s="96"/>
      <c r="F115" s="91"/>
      <c r="G115" s="70" t="str">
        <f t="shared" si="94"/>
        <v>-</v>
      </c>
      <c r="H115" s="91"/>
      <c r="I115" s="91"/>
      <c r="J115" s="91"/>
      <c r="K115" s="91"/>
      <c r="L115" s="91"/>
      <c r="M115" s="91"/>
      <c r="O115" s="92"/>
      <c r="P115" s="69">
        <f t="shared" si="149"/>
        <v>0</v>
      </c>
      <c r="R115" s="69">
        <f t="shared" si="150"/>
        <v>0</v>
      </c>
      <c r="S115" s="69">
        <f t="shared" si="147"/>
        <v>0</v>
      </c>
      <c r="T115" s="69">
        <f t="shared" si="147"/>
        <v>0</v>
      </c>
      <c r="U115" s="69">
        <f t="shared" si="147"/>
        <v>0</v>
      </c>
      <c r="V115" s="69">
        <f t="shared" si="147"/>
        <v>0</v>
      </c>
      <c r="W115" s="69">
        <f t="shared" si="151"/>
        <v>0</v>
      </c>
      <c r="X115" s="41"/>
      <c r="Y115" s="72" t="str">
        <f t="shared" si="152"/>
        <v>-</v>
      </c>
      <c r="Z115" s="72" t="str">
        <f t="shared" si="148"/>
        <v>-</v>
      </c>
      <c r="AA115" s="72" t="str">
        <f t="shared" si="148"/>
        <v>-</v>
      </c>
      <c r="AB115" s="72" t="str">
        <f t="shared" si="148"/>
        <v>-</v>
      </c>
      <c r="AC115" s="72" t="str">
        <f t="shared" si="148"/>
        <v>-</v>
      </c>
      <c r="AD115" s="73" t="str">
        <f t="shared" si="153"/>
        <v>-</v>
      </c>
      <c r="AF115" s="74"/>
    </row>
    <row r="116" spans="1:32" x14ac:dyDescent="0.25">
      <c r="A116" s="95"/>
      <c r="B116" s="543"/>
      <c r="C116" s="93" t="s">
        <v>1548</v>
      </c>
      <c r="D116" s="96"/>
      <c r="F116" s="91"/>
      <c r="G116" s="70" t="str">
        <f t="shared" si="94"/>
        <v>-</v>
      </c>
      <c r="H116" s="91"/>
      <c r="I116" s="91"/>
      <c r="J116" s="91"/>
      <c r="K116" s="91"/>
      <c r="L116" s="91"/>
      <c r="M116" s="91"/>
      <c r="O116" s="92"/>
      <c r="P116" s="69">
        <f t="shared" si="149"/>
        <v>0</v>
      </c>
      <c r="R116" s="69">
        <f t="shared" si="150"/>
        <v>0</v>
      </c>
      <c r="S116" s="69">
        <f t="shared" si="147"/>
        <v>0</v>
      </c>
      <c r="T116" s="69">
        <f t="shared" si="147"/>
        <v>0</v>
      </c>
      <c r="U116" s="69">
        <f t="shared" si="147"/>
        <v>0</v>
      </c>
      <c r="V116" s="69">
        <f t="shared" si="147"/>
        <v>0</v>
      </c>
      <c r="W116" s="69">
        <f t="shared" si="151"/>
        <v>0</v>
      </c>
      <c r="X116" s="41"/>
      <c r="Y116" s="72" t="str">
        <f t="shared" si="152"/>
        <v>-</v>
      </c>
      <c r="Z116" s="72" t="str">
        <f t="shared" si="148"/>
        <v>-</v>
      </c>
      <c r="AA116" s="72" t="str">
        <f t="shared" si="148"/>
        <v>-</v>
      </c>
      <c r="AB116" s="72" t="str">
        <f t="shared" si="148"/>
        <v>-</v>
      </c>
      <c r="AC116" s="72" t="str">
        <f t="shared" si="148"/>
        <v>-</v>
      </c>
      <c r="AD116" s="73" t="str">
        <f t="shared" si="153"/>
        <v>-</v>
      </c>
      <c r="AF116" s="74"/>
    </row>
    <row r="117" spans="1:32" ht="14.25" x14ac:dyDescent="0.2">
      <c r="A117" s="95"/>
      <c r="B117" s="99"/>
      <c r="C117" s="100"/>
      <c r="D117" s="96"/>
      <c r="O117" s="80"/>
    </row>
    <row r="118" spans="1:32" ht="14.25" x14ac:dyDescent="0.2">
      <c r="A118" s="95"/>
      <c r="B118" s="99"/>
      <c r="C118" s="100"/>
      <c r="D118" s="96"/>
      <c r="O118" s="80"/>
    </row>
    <row r="119" spans="1:32" x14ac:dyDescent="0.25">
      <c r="A119" s="95"/>
      <c r="B119" s="546" t="s">
        <v>90</v>
      </c>
      <c r="C119" s="103" t="s">
        <v>90</v>
      </c>
      <c r="D119" s="103" t="s">
        <v>153</v>
      </c>
      <c r="F119" s="83">
        <f>SUM(F120:F123)</f>
        <v>0</v>
      </c>
      <c r="G119" s="70" t="str">
        <f t="shared" ref="G119:G123" si="154">IF(ISERROR(SUM(F119/H119)),"-",SUM(F119/H119))</f>
        <v>-</v>
      </c>
      <c r="H119" s="83">
        <f t="shared" ref="H119" si="155">SUM(H120:H123)</f>
        <v>0</v>
      </c>
      <c r="I119" s="83">
        <f t="shared" ref="I119:M119" si="156">SUM(I120:I123)</f>
        <v>0</v>
      </c>
      <c r="J119" s="83">
        <f t="shared" si="156"/>
        <v>0</v>
      </c>
      <c r="K119" s="83">
        <f t="shared" si="156"/>
        <v>0</v>
      </c>
      <c r="L119" s="83">
        <f t="shared" si="156"/>
        <v>0</v>
      </c>
      <c r="M119" s="83">
        <f t="shared" si="156"/>
        <v>0</v>
      </c>
      <c r="O119" s="84"/>
      <c r="P119" s="69">
        <f>IF(ISERROR(SUM(M119-SUM(M119*O119))),"-",SUM(M119-SUM(M119*O119)))</f>
        <v>0</v>
      </c>
      <c r="R119" s="69">
        <f>IF(ISERROR(I119-H119),"-",SUM(I119-H119))</f>
        <v>0</v>
      </c>
      <c r="S119" s="69">
        <f t="shared" ref="S119:V123" si="157">IF(ISERROR(J119-I119),"-",SUM(J119-I119))</f>
        <v>0</v>
      </c>
      <c r="T119" s="69">
        <f t="shared" si="157"/>
        <v>0</v>
      </c>
      <c r="U119" s="69">
        <f t="shared" si="157"/>
        <v>0</v>
      </c>
      <c r="V119" s="69">
        <f t="shared" si="157"/>
        <v>0</v>
      </c>
      <c r="W119" s="69">
        <f>IF(ISERROR(M119-H119),"-",SUM(M119-H119))</f>
        <v>0</v>
      </c>
      <c r="X119" s="41"/>
      <c r="Y119" s="72" t="str">
        <f>IF(ISERROR(SUM(R119/H119)),"-",SUM(R119/H119))</f>
        <v>-</v>
      </c>
      <c r="Z119" s="72" t="str">
        <f t="shared" ref="Z119:AC123" si="158">IF(ISERROR(SUM(S119/I119)),"-",SUM(S119/I119))</f>
        <v>-</v>
      </c>
      <c r="AA119" s="72" t="str">
        <f t="shared" si="158"/>
        <v>-</v>
      </c>
      <c r="AB119" s="72" t="str">
        <f t="shared" si="158"/>
        <v>-</v>
      </c>
      <c r="AC119" s="72" t="str">
        <f t="shared" si="158"/>
        <v>-</v>
      </c>
      <c r="AD119" s="73" t="str">
        <f>IF(ISERROR(SUM(W119/H119)),"-",SUM(W119/H119))</f>
        <v>-</v>
      </c>
      <c r="AF119" s="74"/>
    </row>
    <row r="120" spans="1:32" x14ac:dyDescent="0.25">
      <c r="A120" s="95"/>
      <c r="B120" s="546"/>
      <c r="C120" s="104" t="s">
        <v>1541</v>
      </c>
      <c r="D120" s="105"/>
      <c r="F120" s="91"/>
      <c r="G120" s="70" t="str">
        <f t="shared" si="154"/>
        <v>-</v>
      </c>
      <c r="H120" s="91"/>
      <c r="I120" s="91"/>
      <c r="J120" s="91"/>
      <c r="K120" s="91"/>
      <c r="L120" s="91"/>
      <c r="M120" s="91"/>
      <c r="O120" s="92"/>
      <c r="P120" s="69">
        <f t="shared" ref="P120:P123" si="159">IF(ISERROR(SUM(M120-SUM(M120*O120))),"-",SUM(M120-SUM(M120*O120)))</f>
        <v>0</v>
      </c>
      <c r="R120" s="69">
        <f t="shared" ref="R120:R123" si="160">IF(ISERROR(I120-H120),"-",SUM(I120-H120))</f>
        <v>0</v>
      </c>
      <c r="S120" s="69">
        <f t="shared" si="157"/>
        <v>0</v>
      </c>
      <c r="T120" s="69">
        <f t="shared" si="157"/>
        <v>0</v>
      </c>
      <c r="U120" s="69">
        <f t="shared" si="157"/>
        <v>0</v>
      </c>
      <c r="V120" s="69">
        <f t="shared" si="157"/>
        <v>0</v>
      </c>
      <c r="W120" s="69">
        <f t="shared" ref="W120:W123" si="161">IF(ISERROR(M120-H120),"-",SUM(M120-H120))</f>
        <v>0</v>
      </c>
      <c r="X120" s="41"/>
      <c r="Y120" s="72" t="str">
        <f t="shared" ref="Y120:Y123" si="162">IF(ISERROR(SUM(R120/H120)),"-",SUM(R120/H120))</f>
        <v>-</v>
      </c>
      <c r="Z120" s="72" t="str">
        <f t="shared" si="158"/>
        <v>-</v>
      </c>
      <c r="AA120" s="72" t="str">
        <f t="shared" si="158"/>
        <v>-</v>
      </c>
      <c r="AB120" s="72" t="str">
        <f t="shared" si="158"/>
        <v>-</v>
      </c>
      <c r="AC120" s="72" t="str">
        <f t="shared" si="158"/>
        <v>-</v>
      </c>
      <c r="AD120" s="73" t="str">
        <f t="shared" ref="AD120:AD123" si="163">IF(ISERROR(SUM(W120/H120)),"-",SUM(W120/H120))</f>
        <v>-</v>
      </c>
      <c r="AF120" s="74"/>
    </row>
    <row r="121" spans="1:32" x14ac:dyDescent="0.25">
      <c r="A121" s="95"/>
      <c r="B121" s="546"/>
      <c r="C121" s="104" t="s">
        <v>1542</v>
      </c>
      <c r="D121" s="105"/>
      <c r="F121" s="91"/>
      <c r="G121" s="70" t="str">
        <f t="shared" si="154"/>
        <v>-</v>
      </c>
      <c r="H121" s="91"/>
      <c r="I121" s="91"/>
      <c r="J121" s="91"/>
      <c r="K121" s="91"/>
      <c r="L121" s="91"/>
      <c r="M121" s="91"/>
      <c r="O121" s="92"/>
      <c r="P121" s="69">
        <f t="shared" si="159"/>
        <v>0</v>
      </c>
      <c r="R121" s="69">
        <f t="shared" si="160"/>
        <v>0</v>
      </c>
      <c r="S121" s="69">
        <f t="shared" si="157"/>
        <v>0</v>
      </c>
      <c r="T121" s="69">
        <f t="shared" si="157"/>
        <v>0</v>
      </c>
      <c r="U121" s="69">
        <f t="shared" si="157"/>
        <v>0</v>
      </c>
      <c r="V121" s="69">
        <f t="shared" si="157"/>
        <v>0</v>
      </c>
      <c r="W121" s="69">
        <f t="shared" si="161"/>
        <v>0</v>
      </c>
      <c r="X121" s="41"/>
      <c r="Y121" s="72" t="str">
        <f t="shared" si="162"/>
        <v>-</v>
      </c>
      <c r="Z121" s="72" t="str">
        <f t="shared" si="158"/>
        <v>-</v>
      </c>
      <c r="AA121" s="72" t="str">
        <f t="shared" si="158"/>
        <v>-</v>
      </c>
      <c r="AB121" s="72" t="str">
        <f t="shared" si="158"/>
        <v>-</v>
      </c>
      <c r="AC121" s="72" t="str">
        <f t="shared" si="158"/>
        <v>-</v>
      </c>
      <c r="AD121" s="73" t="str">
        <f t="shared" si="163"/>
        <v>-</v>
      </c>
      <c r="AF121" s="74"/>
    </row>
    <row r="122" spans="1:32" x14ac:dyDescent="0.25">
      <c r="A122" s="95"/>
      <c r="B122" s="546"/>
      <c r="C122" s="104" t="s">
        <v>1543</v>
      </c>
      <c r="D122" s="105"/>
      <c r="F122" s="91"/>
      <c r="G122" s="70" t="str">
        <f t="shared" si="154"/>
        <v>-</v>
      </c>
      <c r="H122" s="91"/>
      <c r="I122" s="91"/>
      <c r="J122" s="91"/>
      <c r="K122" s="91"/>
      <c r="L122" s="91"/>
      <c r="M122" s="91"/>
      <c r="O122" s="92"/>
      <c r="P122" s="69">
        <f t="shared" si="159"/>
        <v>0</v>
      </c>
      <c r="R122" s="69">
        <f t="shared" si="160"/>
        <v>0</v>
      </c>
      <c r="S122" s="69">
        <f t="shared" si="157"/>
        <v>0</v>
      </c>
      <c r="T122" s="69">
        <f t="shared" si="157"/>
        <v>0</v>
      </c>
      <c r="U122" s="69">
        <f t="shared" si="157"/>
        <v>0</v>
      </c>
      <c r="V122" s="69">
        <f t="shared" si="157"/>
        <v>0</v>
      </c>
      <c r="W122" s="69">
        <f t="shared" si="161"/>
        <v>0</v>
      </c>
      <c r="X122" s="41"/>
      <c r="Y122" s="72" t="str">
        <f t="shared" si="162"/>
        <v>-</v>
      </c>
      <c r="Z122" s="72" t="str">
        <f t="shared" si="158"/>
        <v>-</v>
      </c>
      <c r="AA122" s="72" t="str">
        <f t="shared" si="158"/>
        <v>-</v>
      </c>
      <c r="AB122" s="72" t="str">
        <f t="shared" si="158"/>
        <v>-</v>
      </c>
      <c r="AC122" s="72" t="str">
        <f t="shared" si="158"/>
        <v>-</v>
      </c>
      <c r="AD122" s="73" t="str">
        <f t="shared" si="163"/>
        <v>-</v>
      </c>
      <c r="AF122" s="74"/>
    </row>
    <row r="123" spans="1:32" x14ac:dyDescent="0.25">
      <c r="A123" s="95"/>
      <c r="B123" s="546"/>
      <c r="C123" s="106" t="s">
        <v>1544</v>
      </c>
      <c r="D123" s="105"/>
      <c r="F123" s="91"/>
      <c r="G123" s="70" t="str">
        <f t="shared" si="154"/>
        <v>-</v>
      </c>
      <c r="H123" s="91"/>
      <c r="I123" s="91"/>
      <c r="J123" s="91"/>
      <c r="K123" s="91"/>
      <c r="L123" s="91"/>
      <c r="M123" s="91"/>
      <c r="O123" s="92"/>
      <c r="P123" s="69">
        <f t="shared" si="159"/>
        <v>0</v>
      </c>
      <c r="R123" s="69">
        <f t="shared" si="160"/>
        <v>0</v>
      </c>
      <c r="S123" s="69">
        <f t="shared" si="157"/>
        <v>0</v>
      </c>
      <c r="T123" s="69">
        <f t="shared" si="157"/>
        <v>0</v>
      </c>
      <c r="U123" s="69">
        <f t="shared" si="157"/>
        <v>0</v>
      </c>
      <c r="V123" s="69">
        <f t="shared" si="157"/>
        <v>0</v>
      </c>
      <c r="W123" s="69">
        <f t="shared" si="161"/>
        <v>0</v>
      </c>
      <c r="X123" s="41"/>
      <c r="Y123" s="72" t="str">
        <f t="shared" si="162"/>
        <v>-</v>
      </c>
      <c r="Z123" s="72" t="str">
        <f t="shared" si="158"/>
        <v>-</v>
      </c>
      <c r="AA123" s="72" t="str">
        <f t="shared" si="158"/>
        <v>-</v>
      </c>
      <c r="AB123" s="72" t="str">
        <f t="shared" si="158"/>
        <v>-</v>
      </c>
      <c r="AC123" s="72" t="str">
        <f t="shared" si="158"/>
        <v>-</v>
      </c>
      <c r="AD123" s="73" t="str">
        <f t="shared" si="163"/>
        <v>-</v>
      </c>
      <c r="AF123" s="74"/>
    </row>
    <row r="124" spans="1:32" ht="14.25" x14ac:dyDescent="0.2">
      <c r="A124" s="95"/>
      <c r="B124" s="107"/>
      <c r="C124" s="94"/>
      <c r="D124" s="96"/>
      <c r="O124" s="80"/>
    </row>
    <row r="125" spans="1:32" x14ac:dyDescent="0.25">
      <c r="A125" s="95"/>
      <c r="B125" s="546" t="s">
        <v>1554</v>
      </c>
      <c r="C125" s="103" t="s">
        <v>89</v>
      </c>
      <c r="D125" s="103" t="s">
        <v>88</v>
      </c>
      <c r="F125" s="83">
        <f>SUM(F126:F129)</f>
        <v>0</v>
      </c>
      <c r="G125" s="70" t="str">
        <f t="shared" ref="G125:G129" si="164">IF(ISERROR(SUM(F125/H125)),"-",SUM(F125/H125))</f>
        <v>-</v>
      </c>
      <c r="H125" s="83">
        <f t="shared" ref="H125" si="165">SUM(H126:H129)</f>
        <v>0</v>
      </c>
      <c r="I125" s="83">
        <f t="shared" ref="I125:M125" si="166">SUM(I126:I129)</f>
        <v>0</v>
      </c>
      <c r="J125" s="83">
        <f t="shared" si="166"/>
        <v>0</v>
      </c>
      <c r="K125" s="83">
        <f t="shared" si="166"/>
        <v>0</v>
      </c>
      <c r="L125" s="83">
        <f t="shared" si="166"/>
        <v>0</v>
      </c>
      <c r="M125" s="83">
        <f t="shared" si="166"/>
        <v>0</v>
      </c>
      <c r="O125" s="84"/>
      <c r="P125" s="69">
        <f>IF(ISERROR(SUM(M125-SUM(M125*O125))),"-",SUM(M125-SUM(M125*O125)))</f>
        <v>0</v>
      </c>
      <c r="R125" s="69">
        <f>IF(ISERROR(I125-H125),"-",SUM(I125-H125))</f>
        <v>0</v>
      </c>
      <c r="S125" s="69">
        <f t="shared" ref="S125:V129" si="167">IF(ISERROR(J125-I125),"-",SUM(J125-I125))</f>
        <v>0</v>
      </c>
      <c r="T125" s="69">
        <f t="shared" si="167"/>
        <v>0</v>
      </c>
      <c r="U125" s="69">
        <f t="shared" si="167"/>
        <v>0</v>
      </c>
      <c r="V125" s="69">
        <f t="shared" si="167"/>
        <v>0</v>
      </c>
      <c r="W125" s="69">
        <f>IF(ISERROR(M125-H125),"-",SUM(M125-H125))</f>
        <v>0</v>
      </c>
      <c r="X125" s="41"/>
      <c r="Y125" s="72" t="str">
        <f>IF(ISERROR(SUM(R125/H125)),"-",SUM(R125/H125))</f>
        <v>-</v>
      </c>
      <c r="Z125" s="72" t="str">
        <f t="shared" ref="Z125:AC129" si="168">IF(ISERROR(SUM(S125/I125)),"-",SUM(S125/I125))</f>
        <v>-</v>
      </c>
      <c r="AA125" s="72" t="str">
        <f t="shared" si="168"/>
        <v>-</v>
      </c>
      <c r="AB125" s="72" t="str">
        <f t="shared" si="168"/>
        <v>-</v>
      </c>
      <c r="AC125" s="72" t="str">
        <f t="shared" si="168"/>
        <v>-</v>
      </c>
      <c r="AD125" s="73" t="str">
        <f>IF(ISERROR(SUM(W125/H125)),"-",SUM(W125/H125))</f>
        <v>-</v>
      </c>
      <c r="AF125" s="74"/>
    </row>
    <row r="126" spans="1:32" x14ac:dyDescent="0.25">
      <c r="A126" s="95"/>
      <c r="B126" s="546"/>
      <c r="C126" s="104" t="s">
        <v>1541</v>
      </c>
      <c r="D126" s="105"/>
      <c r="F126" s="91"/>
      <c r="G126" s="70" t="str">
        <f t="shared" si="164"/>
        <v>-</v>
      </c>
      <c r="H126" s="91"/>
      <c r="I126" s="91"/>
      <c r="J126" s="91"/>
      <c r="K126" s="91"/>
      <c r="L126" s="91"/>
      <c r="M126" s="91"/>
      <c r="O126" s="92"/>
      <c r="P126" s="69">
        <f t="shared" ref="P126:P129" si="169">IF(ISERROR(SUM(M126-SUM(M126*O126))),"-",SUM(M126-SUM(M126*O126)))</f>
        <v>0</v>
      </c>
      <c r="R126" s="69">
        <f t="shared" ref="R126:R129" si="170">IF(ISERROR(I126-H126),"-",SUM(I126-H126))</f>
        <v>0</v>
      </c>
      <c r="S126" s="69">
        <f t="shared" si="167"/>
        <v>0</v>
      </c>
      <c r="T126" s="69">
        <f t="shared" si="167"/>
        <v>0</v>
      </c>
      <c r="U126" s="69">
        <f t="shared" si="167"/>
        <v>0</v>
      </c>
      <c r="V126" s="69">
        <f t="shared" si="167"/>
        <v>0</v>
      </c>
      <c r="W126" s="69">
        <f t="shared" ref="W126:W129" si="171">IF(ISERROR(M126-H126),"-",SUM(M126-H126))</f>
        <v>0</v>
      </c>
      <c r="X126" s="41"/>
      <c r="Y126" s="72" t="str">
        <f t="shared" ref="Y126:Y129" si="172">IF(ISERROR(SUM(R126/H126)),"-",SUM(R126/H126))</f>
        <v>-</v>
      </c>
      <c r="Z126" s="72" t="str">
        <f t="shared" si="168"/>
        <v>-</v>
      </c>
      <c r="AA126" s="72" t="str">
        <f t="shared" si="168"/>
        <v>-</v>
      </c>
      <c r="AB126" s="72" t="str">
        <f t="shared" si="168"/>
        <v>-</v>
      </c>
      <c r="AC126" s="72" t="str">
        <f t="shared" si="168"/>
        <v>-</v>
      </c>
      <c r="AD126" s="73" t="str">
        <f t="shared" ref="AD126:AD129" si="173">IF(ISERROR(SUM(W126/H126)),"-",SUM(W126/H126))</f>
        <v>-</v>
      </c>
      <c r="AF126" s="74"/>
    </row>
    <row r="127" spans="1:32" x14ac:dyDescent="0.25">
      <c r="A127" s="95"/>
      <c r="B127" s="546"/>
      <c r="C127" s="104" t="s">
        <v>1542</v>
      </c>
      <c r="D127" s="105"/>
      <c r="F127" s="91"/>
      <c r="G127" s="70" t="str">
        <f t="shared" si="164"/>
        <v>-</v>
      </c>
      <c r="H127" s="91"/>
      <c r="I127" s="91"/>
      <c r="J127" s="91"/>
      <c r="K127" s="91"/>
      <c r="L127" s="91"/>
      <c r="M127" s="91"/>
      <c r="O127" s="92"/>
      <c r="P127" s="69">
        <f t="shared" si="169"/>
        <v>0</v>
      </c>
      <c r="R127" s="69">
        <f t="shared" si="170"/>
        <v>0</v>
      </c>
      <c r="S127" s="69">
        <f t="shared" si="167"/>
        <v>0</v>
      </c>
      <c r="T127" s="69">
        <f t="shared" si="167"/>
        <v>0</v>
      </c>
      <c r="U127" s="69">
        <f t="shared" si="167"/>
        <v>0</v>
      </c>
      <c r="V127" s="69">
        <f t="shared" si="167"/>
        <v>0</v>
      </c>
      <c r="W127" s="69">
        <f t="shared" si="171"/>
        <v>0</v>
      </c>
      <c r="X127" s="41"/>
      <c r="Y127" s="72" t="str">
        <f t="shared" si="172"/>
        <v>-</v>
      </c>
      <c r="Z127" s="72" t="str">
        <f t="shared" si="168"/>
        <v>-</v>
      </c>
      <c r="AA127" s="72" t="str">
        <f t="shared" si="168"/>
        <v>-</v>
      </c>
      <c r="AB127" s="72" t="str">
        <f t="shared" si="168"/>
        <v>-</v>
      </c>
      <c r="AC127" s="72" t="str">
        <f t="shared" si="168"/>
        <v>-</v>
      </c>
      <c r="AD127" s="73" t="str">
        <f t="shared" si="173"/>
        <v>-</v>
      </c>
      <c r="AF127" s="74"/>
    </row>
    <row r="128" spans="1:32" x14ac:dyDescent="0.25">
      <c r="A128" s="95"/>
      <c r="B128" s="546"/>
      <c r="C128" s="104" t="s">
        <v>1543</v>
      </c>
      <c r="D128" s="105"/>
      <c r="F128" s="91"/>
      <c r="G128" s="70" t="str">
        <f t="shared" si="164"/>
        <v>-</v>
      </c>
      <c r="H128" s="91"/>
      <c r="I128" s="91"/>
      <c r="J128" s="91"/>
      <c r="K128" s="91"/>
      <c r="L128" s="91"/>
      <c r="M128" s="91"/>
      <c r="O128" s="92"/>
      <c r="P128" s="69">
        <f t="shared" si="169"/>
        <v>0</v>
      </c>
      <c r="R128" s="69">
        <f t="shared" si="170"/>
        <v>0</v>
      </c>
      <c r="S128" s="69">
        <f t="shared" si="167"/>
        <v>0</v>
      </c>
      <c r="T128" s="69">
        <f t="shared" si="167"/>
        <v>0</v>
      </c>
      <c r="U128" s="69">
        <f t="shared" si="167"/>
        <v>0</v>
      </c>
      <c r="V128" s="69">
        <f t="shared" si="167"/>
        <v>0</v>
      </c>
      <c r="W128" s="69">
        <f t="shared" si="171"/>
        <v>0</v>
      </c>
      <c r="X128" s="41"/>
      <c r="Y128" s="72" t="str">
        <f t="shared" si="172"/>
        <v>-</v>
      </c>
      <c r="Z128" s="72" t="str">
        <f t="shared" si="168"/>
        <v>-</v>
      </c>
      <c r="AA128" s="72" t="str">
        <f t="shared" si="168"/>
        <v>-</v>
      </c>
      <c r="AB128" s="72" t="str">
        <f t="shared" si="168"/>
        <v>-</v>
      </c>
      <c r="AC128" s="72" t="str">
        <f t="shared" si="168"/>
        <v>-</v>
      </c>
      <c r="AD128" s="73" t="str">
        <f t="shared" si="173"/>
        <v>-</v>
      </c>
      <c r="AF128" s="74"/>
    </row>
    <row r="129" spans="1:32" x14ac:dyDescent="0.25">
      <c r="A129" s="95"/>
      <c r="B129" s="546"/>
      <c r="C129" s="106" t="s">
        <v>1544</v>
      </c>
      <c r="D129" s="105"/>
      <c r="F129" s="91"/>
      <c r="G129" s="70" t="str">
        <f t="shared" si="164"/>
        <v>-</v>
      </c>
      <c r="H129" s="91"/>
      <c r="I129" s="91"/>
      <c r="J129" s="91"/>
      <c r="K129" s="91"/>
      <c r="L129" s="91"/>
      <c r="M129" s="91"/>
      <c r="O129" s="92"/>
      <c r="P129" s="69">
        <f t="shared" si="169"/>
        <v>0</v>
      </c>
      <c r="R129" s="69">
        <f t="shared" si="170"/>
        <v>0</v>
      </c>
      <c r="S129" s="69">
        <f t="shared" si="167"/>
        <v>0</v>
      </c>
      <c r="T129" s="69">
        <f t="shared" si="167"/>
        <v>0</v>
      </c>
      <c r="U129" s="69">
        <f t="shared" si="167"/>
        <v>0</v>
      </c>
      <c r="V129" s="69">
        <f t="shared" si="167"/>
        <v>0</v>
      </c>
      <c r="W129" s="69">
        <f t="shared" si="171"/>
        <v>0</v>
      </c>
      <c r="X129" s="41"/>
      <c r="Y129" s="72" t="str">
        <f t="shared" si="172"/>
        <v>-</v>
      </c>
      <c r="Z129" s="72" t="str">
        <f t="shared" si="168"/>
        <v>-</v>
      </c>
      <c r="AA129" s="72" t="str">
        <f t="shared" si="168"/>
        <v>-</v>
      </c>
      <c r="AB129" s="72" t="str">
        <f t="shared" si="168"/>
        <v>-</v>
      </c>
      <c r="AC129" s="72" t="str">
        <f t="shared" si="168"/>
        <v>-</v>
      </c>
      <c r="AD129" s="73" t="str">
        <f t="shared" si="173"/>
        <v>-</v>
      </c>
      <c r="AF129" s="74"/>
    </row>
    <row r="130" spans="1:32" ht="14.25" x14ac:dyDescent="0.2">
      <c r="A130" s="95"/>
      <c r="B130" s="108"/>
      <c r="C130" s="94"/>
      <c r="D130" s="96"/>
      <c r="O130" s="80"/>
    </row>
    <row r="131" spans="1:32" x14ac:dyDescent="0.25">
      <c r="A131" s="95"/>
      <c r="B131" s="546" t="s">
        <v>1555</v>
      </c>
      <c r="C131" s="103" t="s">
        <v>1556</v>
      </c>
      <c r="D131" s="103" t="s">
        <v>79</v>
      </c>
      <c r="F131" s="83">
        <f>SUM(F132:F135)</f>
        <v>0</v>
      </c>
      <c r="G131" s="70" t="str">
        <f t="shared" ref="G131:G135" si="174">IF(ISERROR(SUM(F131/H131)),"-",SUM(F131/H131))</f>
        <v>-</v>
      </c>
      <c r="H131" s="83">
        <f t="shared" ref="H131" si="175">SUM(H132:H135)</f>
        <v>0</v>
      </c>
      <c r="I131" s="83">
        <f t="shared" ref="I131:M131" si="176">SUM(I132:I135)</f>
        <v>0</v>
      </c>
      <c r="J131" s="83">
        <f t="shared" si="176"/>
        <v>0</v>
      </c>
      <c r="K131" s="83">
        <f t="shared" si="176"/>
        <v>0</v>
      </c>
      <c r="L131" s="83">
        <f t="shared" si="176"/>
        <v>0</v>
      </c>
      <c r="M131" s="83">
        <f t="shared" si="176"/>
        <v>0</v>
      </c>
      <c r="O131" s="84"/>
      <c r="P131" s="69">
        <f>IF(ISERROR(SUM(M131-SUM(M131*O131))),"-",SUM(M131-SUM(M131*O131)))</f>
        <v>0</v>
      </c>
      <c r="R131" s="69">
        <f>IF(ISERROR(I131-H131),"-",SUM(I131-H131))</f>
        <v>0</v>
      </c>
      <c r="S131" s="69">
        <f t="shared" ref="S131:V135" si="177">IF(ISERROR(J131-I131),"-",SUM(J131-I131))</f>
        <v>0</v>
      </c>
      <c r="T131" s="69">
        <f t="shared" si="177"/>
        <v>0</v>
      </c>
      <c r="U131" s="69">
        <f t="shared" si="177"/>
        <v>0</v>
      </c>
      <c r="V131" s="69">
        <f t="shared" si="177"/>
        <v>0</v>
      </c>
      <c r="W131" s="69">
        <f>IF(ISERROR(M131-H131),"-",SUM(M131-H131))</f>
        <v>0</v>
      </c>
      <c r="X131" s="41"/>
      <c r="Y131" s="72" t="str">
        <f>IF(ISERROR(SUM(R131/H131)),"-",SUM(R131/H131))</f>
        <v>-</v>
      </c>
      <c r="Z131" s="72" t="str">
        <f t="shared" ref="Z131:AC135" si="178">IF(ISERROR(SUM(S131/I131)),"-",SUM(S131/I131))</f>
        <v>-</v>
      </c>
      <c r="AA131" s="72" t="str">
        <f t="shared" si="178"/>
        <v>-</v>
      </c>
      <c r="AB131" s="72" t="str">
        <f t="shared" si="178"/>
        <v>-</v>
      </c>
      <c r="AC131" s="72" t="str">
        <f t="shared" si="178"/>
        <v>-</v>
      </c>
      <c r="AD131" s="73" t="str">
        <f>IF(ISERROR(SUM(W131/H131)),"-",SUM(W131/H131))</f>
        <v>-</v>
      </c>
      <c r="AF131" s="74"/>
    </row>
    <row r="132" spans="1:32" x14ac:dyDescent="0.25">
      <c r="A132" s="95"/>
      <c r="B132" s="546"/>
      <c r="C132" s="104" t="s">
        <v>1541</v>
      </c>
      <c r="D132" s="105"/>
      <c r="F132" s="91"/>
      <c r="G132" s="70" t="str">
        <f t="shared" si="174"/>
        <v>-</v>
      </c>
      <c r="H132" s="91"/>
      <c r="I132" s="91"/>
      <c r="J132" s="91"/>
      <c r="K132" s="91"/>
      <c r="L132" s="91"/>
      <c r="M132" s="91"/>
      <c r="O132" s="92"/>
      <c r="P132" s="69">
        <f t="shared" ref="P132:P135" si="179">IF(ISERROR(SUM(M132-SUM(M132*O132))),"-",SUM(M132-SUM(M132*O132)))</f>
        <v>0</v>
      </c>
      <c r="R132" s="69">
        <f t="shared" ref="R132:R135" si="180">IF(ISERROR(I132-H132),"-",SUM(I132-H132))</f>
        <v>0</v>
      </c>
      <c r="S132" s="69">
        <f t="shared" si="177"/>
        <v>0</v>
      </c>
      <c r="T132" s="69">
        <f t="shared" si="177"/>
        <v>0</v>
      </c>
      <c r="U132" s="69">
        <f t="shared" si="177"/>
        <v>0</v>
      </c>
      <c r="V132" s="69">
        <f t="shared" si="177"/>
        <v>0</v>
      </c>
      <c r="W132" s="69">
        <f t="shared" ref="W132:W135" si="181">IF(ISERROR(M132-H132),"-",SUM(M132-H132))</f>
        <v>0</v>
      </c>
      <c r="X132" s="41"/>
      <c r="Y132" s="72" t="str">
        <f t="shared" ref="Y132:Y135" si="182">IF(ISERROR(SUM(R132/H132)),"-",SUM(R132/H132))</f>
        <v>-</v>
      </c>
      <c r="Z132" s="72" t="str">
        <f t="shared" si="178"/>
        <v>-</v>
      </c>
      <c r="AA132" s="72" t="str">
        <f t="shared" si="178"/>
        <v>-</v>
      </c>
      <c r="AB132" s="72" t="str">
        <f t="shared" si="178"/>
        <v>-</v>
      </c>
      <c r="AC132" s="72" t="str">
        <f t="shared" si="178"/>
        <v>-</v>
      </c>
      <c r="AD132" s="73" t="str">
        <f t="shared" ref="AD132:AD135" si="183">IF(ISERROR(SUM(W132/H132)),"-",SUM(W132/H132))</f>
        <v>-</v>
      </c>
      <c r="AF132" s="74"/>
    </row>
    <row r="133" spans="1:32" x14ac:dyDescent="0.25">
      <c r="A133" s="95"/>
      <c r="B133" s="546"/>
      <c r="C133" s="104" t="s">
        <v>1542</v>
      </c>
      <c r="D133" s="105"/>
      <c r="F133" s="91"/>
      <c r="G133" s="70" t="str">
        <f t="shared" si="174"/>
        <v>-</v>
      </c>
      <c r="H133" s="91"/>
      <c r="I133" s="91"/>
      <c r="J133" s="91"/>
      <c r="K133" s="91"/>
      <c r="L133" s="91"/>
      <c r="M133" s="91"/>
      <c r="O133" s="92"/>
      <c r="P133" s="69">
        <f t="shared" si="179"/>
        <v>0</v>
      </c>
      <c r="R133" s="69">
        <f t="shared" si="180"/>
        <v>0</v>
      </c>
      <c r="S133" s="69">
        <f t="shared" si="177"/>
        <v>0</v>
      </c>
      <c r="T133" s="69">
        <f t="shared" si="177"/>
        <v>0</v>
      </c>
      <c r="U133" s="69">
        <f t="shared" si="177"/>
        <v>0</v>
      </c>
      <c r="V133" s="69">
        <f t="shared" si="177"/>
        <v>0</v>
      </c>
      <c r="W133" s="69">
        <f t="shared" si="181"/>
        <v>0</v>
      </c>
      <c r="X133" s="41"/>
      <c r="Y133" s="72" t="str">
        <f t="shared" si="182"/>
        <v>-</v>
      </c>
      <c r="Z133" s="72" t="str">
        <f t="shared" si="178"/>
        <v>-</v>
      </c>
      <c r="AA133" s="72" t="str">
        <f t="shared" si="178"/>
        <v>-</v>
      </c>
      <c r="AB133" s="72" t="str">
        <f t="shared" si="178"/>
        <v>-</v>
      </c>
      <c r="AC133" s="72" t="str">
        <f t="shared" si="178"/>
        <v>-</v>
      </c>
      <c r="AD133" s="73" t="str">
        <f t="shared" si="183"/>
        <v>-</v>
      </c>
      <c r="AF133" s="74"/>
    </row>
    <row r="134" spans="1:32" x14ac:dyDescent="0.25">
      <c r="A134" s="95"/>
      <c r="B134" s="546"/>
      <c r="C134" s="104" t="s">
        <v>1543</v>
      </c>
      <c r="D134" s="105"/>
      <c r="F134" s="91"/>
      <c r="G134" s="70" t="str">
        <f t="shared" si="174"/>
        <v>-</v>
      </c>
      <c r="H134" s="91"/>
      <c r="I134" s="91"/>
      <c r="J134" s="91"/>
      <c r="K134" s="91"/>
      <c r="L134" s="91"/>
      <c r="M134" s="91"/>
      <c r="O134" s="92"/>
      <c r="P134" s="69">
        <f t="shared" si="179"/>
        <v>0</v>
      </c>
      <c r="R134" s="69">
        <f t="shared" si="180"/>
        <v>0</v>
      </c>
      <c r="S134" s="69">
        <f t="shared" si="177"/>
        <v>0</v>
      </c>
      <c r="T134" s="69">
        <f t="shared" si="177"/>
        <v>0</v>
      </c>
      <c r="U134" s="69">
        <f t="shared" si="177"/>
        <v>0</v>
      </c>
      <c r="V134" s="69">
        <f t="shared" si="177"/>
        <v>0</v>
      </c>
      <c r="W134" s="69">
        <f t="shared" si="181"/>
        <v>0</v>
      </c>
      <c r="X134" s="41"/>
      <c r="Y134" s="72" t="str">
        <f t="shared" si="182"/>
        <v>-</v>
      </c>
      <c r="Z134" s="72" t="str">
        <f t="shared" si="178"/>
        <v>-</v>
      </c>
      <c r="AA134" s="72" t="str">
        <f t="shared" si="178"/>
        <v>-</v>
      </c>
      <c r="AB134" s="72" t="str">
        <f t="shared" si="178"/>
        <v>-</v>
      </c>
      <c r="AC134" s="72" t="str">
        <f t="shared" si="178"/>
        <v>-</v>
      </c>
      <c r="AD134" s="73" t="str">
        <f t="shared" si="183"/>
        <v>-</v>
      </c>
      <c r="AF134" s="74"/>
    </row>
    <row r="135" spans="1:32" x14ac:dyDescent="0.25">
      <c r="A135" s="95"/>
      <c r="B135" s="546"/>
      <c r="C135" s="106" t="s">
        <v>1544</v>
      </c>
      <c r="D135" s="105"/>
      <c r="F135" s="91"/>
      <c r="G135" s="70" t="str">
        <f t="shared" si="174"/>
        <v>-</v>
      </c>
      <c r="H135" s="91"/>
      <c r="I135" s="91"/>
      <c r="J135" s="91"/>
      <c r="K135" s="91"/>
      <c r="L135" s="91"/>
      <c r="M135" s="91"/>
      <c r="O135" s="92"/>
      <c r="P135" s="69">
        <f t="shared" si="179"/>
        <v>0</v>
      </c>
      <c r="R135" s="69">
        <f t="shared" si="180"/>
        <v>0</v>
      </c>
      <c r="S135" s="69">
        <f t="shared" si="177"/>
        <v>0</v>
      </c>
      <c r="T135" s="69">
        <f t="shared" si="177"/>
        <v>0</v>
      </c>
      <c r="U135" s="69">
        <f t="shared" si="177"/>
        <v>0</v>
      </c>
      <c r="V135" s="69">
        <f t="shared" si="177"/>
        <v>0</v>
      </c>
      <c r="W135" s="69">
        <f t="shared" si="181"/>
        <v>0</v>
      </c>
      <c r="X135" s="41"/>
      <c r="Y135" s="72" t="str">
        <f t="shared" si="182"/>
        <v>-</v>
      </c>
      <c r="Z135" s="72" t="str">
        <f t="shared" si="178"/>
        <v>-</v>
      </c>
      <c r="AA135" s="72" t="str">
        <f t="shared" si="178"/>
        <v>-</v>
      </c>
      <c r="AB135" s="72" t="str">
        <f t="shared" si="178"/>
        <v>-</v>
      </c>
      <c r="AC135" s="72" t="str">
        <f t="shared" si="178"/>
        <v>-</v>
      </c>
      <c r="AD135" s="73" t="str">
        <f t="shared" si="183"/>
        <v>-</v>
      </c>
      <c r="AF135" s="74"/>
    </row>
    <row r="136" spans="1:32" ht="14.25" x14ac:dyDescent="0.2">
      <c r="A136" s="95"/>
      <c r="B136" s="99"/>
      <c r="C136" s="100"/>
      <c r="D136" s="96"/>
      <c r="O136" s="80"/>
    </row>
    <row r="137" spans="1:32" ht="14.25" x14ac:dyDescent="0.2">
      <c r="A137" s="95"/>
      <c r="B137" s="99"/>
      <c r="C137" s="100"/>
      <c r="D137" s="96"/>
      <c r="O137" s="80"/>
    </row>
    <row r="138" spans="1:32" x14ac:dyDescent="0.25">
      <c r="A138" s="95"/>
      <c r="B138" s="547" t="s">
        <v>1557</v>
      </c>
      <c r="C138" s="544" t="s">
        <v>1558</v>
      </c>
      <c r="D138" s="544"/>
      <c r="F138" s="83">
        <f>SUM(F139:F142)</f>
        <v>0</v>
      </c>
      <c r="G138" s="70" t="str">
        <f t="shared" ref="G138:G142" si="184">IF(ISERROR(SUM(F138/H138)),"-",SUM(F138/H138))</f>
        <v>-</v>
      </c>
      <c r="H138" s="83">
        <f t="shared" ref="H138:M138" si="185">SUM(H139:H142)</f>
        <v>0</v>
      </c>
      <c r="I138" s="83">
        <f t="shared" si="185"/>
        <v>0</v>
      </c>
      <c r="J138" s="83">
        <f t="shared" si="185"/>
        <v>0</v>
      </c>
      <c r="K138" s="83">
        <f t="shared" si="185"/>
        <v>0</v>
      </c>
      <c r="L138" s="83">
        <f t="shared" si="185"/>
        <v>0</v>
      </c>
      <c r="M138" s="83">
        <f t="shared" si="185"/>
        <v>0</v>
      </c>
      <c r="O138" s="84"/>
      <c r="P138" s="69">
        <f>IF(ISERROR(SUM(M138-SUM(M138*O138))),"-",SUM(M138-SUM(M138*O138)))</f>
        <v>0</v>
      </c>
      <c r="R138" s="69">
        <f>IF(ISERROR(I138-H138),"-",SUM(I138-H138))</f>
        <v>0</v>
      </c>
      <c r="S138" s="69">
        <f t="shared" ref="S138:V142" si="186">IF(ISERROR(J138-I138),"-",SUM(J138-I138))</f>
        <v>0</v>
      </c>
      <c r="T138" s="69">
        <f t="shared" si="186"/>
        <v>0</v>
      </c>
      <c r="U138" s="69">
        <f t="shared" si="186"/>
        <v>0</v>
      </c>
      <c r="V138" s="69">
        <f t="shared" si="186"/>
        <v>0</v>
      </c>
      <c r="W138" s="69">
        <f>IF(ISERROR(M138-H138),"-",SUM(M138-H138))</f>
        <v>0</v>
      </c>
      <c r="X138" s="41"/>
      <c r="Y138" s="72" t="str">
        <f>IF(ISERROR(SUM(R138/H138)),"-",SUM(R138/H138))</f>
        <v>-</v>
      </c>
      <c r="Z138" s="72" t="str">
        <f t="shared" ref="Z138:AC142" si="187">IF(ISERROR(SUM(S138/I138)),"-",SUM(S138/I138))</f>
        <v>-</v>
      </c>
      <c r="AA138" s="72" t="str">
        <f t="shared" si="187"/>
        <v>-</v>
      </c>
      <c r="AB138" s="72" t="str">
        <f t="shared" si="187"/>
        <v>-</v>
      </c>
      <c r="AC138" s="72" t="str">
        <f t="shared" si="187"/>
        <v>-</v>
      </c>
      <c r="AD138" s="73" t="str">
        <f>IF(ISERROR(SUM(W138/H138)),"-",SUM(W138/H138))</f>
        <v>-</v>
      </c>
      <c r="AF138" s="74"/>
    </row>
    <row r="139" spans="1:32" x14ac:dyDescent="0.25">
      <c r="A139" s="95"/>
      <c r="B139" s="543"/>
      <c r="C139" s="81" t="s">
        <v>1541</v>
      </c>
      <c r="D139" s="82"/>
      <c r="F139" s="83">
        <f>F145+F151+F157+F163+F169+F175+F181+F187+F193+F199+F205+F211+F217+F223+F229+F235+F241+F247+F253+F259+F265+F271+F277+F283+F289+F295+F301+F307+F313+F319+F325</f>
        <v>0</v>
      </c>
      <c r="G139" s="70" t="str">
        <f t="shared" si="184"/>
        <v>-</v>
      </c>
      <c r="H139" s="83">
        <f t="shared" ref="H139:M139" si="188">H145+H151+H157+H163+H169+H175+H181+H187+H193+H199+H205+H211+H217+H223+H229+H235+H241+H247+H253+H259+H265+H271+H277+H283+H289+H295+H301+H307+H313+H319+H325</f>
        <v>0</v>
      </c>
      <c r="I139" s="83">
        <f t="shared" si="188"/>
        <v>0</v>
      </c>
      <c r="J139" s="83">
        <f t="shared" si="188"/>
        <v>0</v>
      </c>
      <c r="K139" s="83">
        <f t="shared" si="188"/>
        <v>0</v>
      </c>
      <c r="L139" s="83">
        <f t="shared" si="188"/>
        <v>0</v>
      </c>
      <c r="M139" s="83">
        <f t="shared" si="188"/>
        <v>0</v>
      </c>
      <c r="O139" s="84"/>
      <c r="P139" s="69">
        <f t="shared" ref="P139:P142" si="189">IF(ISERROR(SUM(M139-SUM(M139*O139))),"-",SUM(M139-SUM(M139*O139)))</f>
        <v>0</v>
      </c>
      <c r="R139" s="69">
        <f t="shared" ref="R139:R142" si="190">IF(ISERROR(I139-H139),"-",SUM(I139-H139))</f>
        <v>0</v>
      </c>
      <c r="S139" s="69">
        <f t="shared" si="186"/>
        <v>0</v>
      </c>
      <c r="T139" s="69">
        <f t="shared" si="186"/>
        <v>0</v>
      </c>
      <c r="U139" s="69">
        <f t="shared" si="186"/>
        <v>0</v>
      </c>
      <c r="V139" s="69">
        <f t="shared" si="186"/>
        <v>0</v>
      </c>
      <c r="W139" s="69">
        <f t="shared" ref="W139:W142" si="191">IF(ISERROR(M139-H139),"-",SUM(M139-H139))</f>
        <v>0</v>
      </c>
      <c r="X139" s="41"/>
      <c r="Y139" s="72" t="str">
        <f t="shared" ref="Y139:Y142" si="192">IF(ISERROR(SUM(R139/H139)),"-",SUM(R139/H139))</f>
        <v>-</v>
      </c>
      <c r="Z139" s="72" t="str">
        <f t="shared" si="187"/>
        <v>-</v>
      </c>
      <c r="AA139" s="72" t="str">
        <f t="shared" si="187"/>
        <v>-</v>
      </c>
      <c r="AB139" s="72" t="str">
        <f t="shared" si="187"/>
        <v>-</v>
      </c>
      <c r="AC139" s="72" t="str">
        <f t="shared" si="187"/>
        <v>-</v>
      </c>
      <c r="AD139" s="73" t="str">
        <f t="shared" ref="AD139:AD142" si="193">IF(ISERROR(SUM(W139/H139)),"-",SUM(W139/H139))</f>
        <v>-</v>
      </c>
      <c r="AF139" s="74"/>
    </row>
    <row r="140" spans="1:32" x14ac:dyDescent="0.25">
      <c r="A140" s="95"/>
      <c r="B140" s="543"/>
      <c r="C140" s="81" t="s">
        <v>1542</v>
      </c>
      <c r="D140" s="82"/>
      <c r="F140" s="83">
        <f t="shared" ref="F140:M142" si="194">F146+F152+F158+F164+F170+F176+F182+F188+F194+F200+F206+F212+F218+F224+F230+F236+F242+F248+F254+F260+F266+F272+F278+F284+F290+F296+F302+F308+F314+F320+F326</f>
        <v>0</v>
      </c>
      <c r="G140" s="70" t="str">
        <f t="shared" si="184"/>
        <v>-</v>
      </c>
      <c r="H140" s="83">
        <f t="shared" si="194"/>
        <v>0</v>
      </c>
      <c r="I140" s="83">
        <f t="shared" si="194"/>
        <v>0</v>
      </c>
      <c r="J140" s="83">
        <f t="shared" si="194"/>
        <v>0</v>
      </c>
      <c r="K140" s="83">
        <f t="shared" si="194"/>
        <v>0</v>
      </c>
      <c r="L140" s="83">
        <f t="shared" si="194"/>
        <v>0</v>
      </c>
      <c r="M140" s="83">
        <f t="shared" si="194"/>
        <v>0</v>
      </c>
      <c r="O140" s="84"/>
      <c r="P140" s="69">
        <f t="shared" si="189"/>
        <v>0</v>
      </c>
      <c r="R140" s="69">
        <f t="shared" si="190"/>
        <v>0</v>
      </c>
      <c r="S140" s="69">
        <f t="shared" si="186"/>
        <v>0</v>
      </c>
      <c r="T140" s="69">
        <f t="shared" si="186"/>
        <v>0</v>
      </c>
      <c r="U140" s="69">
        <f t="shared" si="186"/>
        <v>0</v>
      </c>
      <c r="V140" s="69">
        <f t="shared" si="186"/>
        <v>0</v>
      </c>
      <c r="W140" s="69">
        <f t="shared" si="191"/>
        <v>0</v>
      </c>
      <c r="X140" s="41"/>
      <c r="Y140" s="72" t="str">
        <f t="shared" si="192"/>
        <v>-</v>
      </c>
      <c r="Z140" s="72" t="str">
        <f t="shared" si="187"/>
        <v>-</v>
      </c>
      <c r="AA140" s="72" t="str">
        <f t="shared" si="187"/>
        <v>-</v>
      </c>
      <c r="AB140" s="72" t="str">
        <f t="shared" si="187"/>
        <v>-</v>
      </c>
      <c r="AC140" s="72" t="str">
        <f t="shared" si="187"/>
        <v>-</v>
      </c>
      <c r="AD140" s="73" t="str">
        <f t="shared" si="193"/>
        <v>-</v>
      </c>
      <c r="AF140" s="74"/>
    </row>
    <row r="141" spans="1:32" x14ac:dyDescent="0.25">
      <c r="A141" s="95"/>
      <c r="B141" s="543"/>
      <c r="C141" s="81" t="s">
        <v>1543</v>
      </c>
      <c r="D141" s="82"/>
      <c r="F141" s="83">
        <f t="shared" si="194"/>
        <v>0</v>
      </c>
      <c r="G141" s="70" t="str">
        <f t="shared" si="184"/>
        <v>-</v>
      </c>
      <c r="H141" s="83">
        <f t="shared" si="194"/>
        <v>0</v>
      </c>
      <c r="I141" s="83">
        <f t="shared" si="194"/>
        <v>0</v>
      </c>
      <c r="J141" s="83">
        <f t="shared" si="194"/>
        <v>0</v>
      </c>
      <c r="K141" s="83">
        <f t="shared" si="194"/>
        <v>0</v>
      </c>
      <c r="L141" s="83">
        <f t="shared" si="194"/>
        <v>0</v>
      </c>
      <c r="M141" s="83">
        <f t="shared" si="194"/>
        <v>0</v>
      </c>
      <c r="O141" s="84"/>
      <c r="P141" s="69">
        <f t="shared" si="189"/>
        <v>0</v>
      </c>
      <c r="R141" s="69">
        <f t="shared" si="190"/>
        <v>0</v>
      </c>
      <c r="S141" s="69">
        <f t="shared" si="186"/>
        <v>0</v>
      </c>
      <c r="T141" s="69">
        <f t="shared" si="186"/>
        <v>0</v>
      </c>
      <c r="U141" s="69">
        <f t="shared" si="186"/>
        <v>0</v>
      </c>
      <c r="V141" s="69">
        <f t="shared" si="186"/>
        <v>0</v>
      </c>
      <c r="W141" s="69">
        <f t="shared" si="191"/>
        <v>0</v>
      </c>
      <c r="X141" s="41"/>
      <c r="Y141" s="72" t="str">
        <f t="shared" si="192"/>
        <v>-</v>
      </c>
      <c r="Z141" s="72" t="str">
        <f t="shared" si="187"/>
        <v>-</v>
      </c>
      <c r="AA141" s="72" t="str">
        <f t="shared" si="187"/>
        <v>-</v>
      </c>
      <c r="AB141" s="72" t="str">
        <f t="shared" si="187"/>
        <v>-</v>
      </c>
      <c r="AC141" s="72" t="str">
        <f t="shared" si="187"/>
        <v>-</v>
      </c>
      <c r="AD141" s="73" t="str">
        <f t="shared" si="193"/>
        <v>-</v>
      </c>
      <c r="AF141" s="74"/>
    </row>
    <row r="142" spans="1:32" x14ac:dyDescent="0.25">
      <c r="A142" s="95"/>
      <c r="B142" s="543"/>
      <c r="C142" s="85" t="s">
        <v>1544</v>
      </c>
      <c r="D142" s="82"/>
      <c r="F142" s="83">
        <f t="shared" si="194"/>
        <v>0</v>
      </c>
      <c r="G142" s="70" t="str">
        <f t="shared" si="184"/>
        <v>-</v>
      </c>
      <c r="H142" s="83">
        <f t="shared" si="194"/>
        <v>0</v>
      </c>
      <c r="I142" s="83">
        <f t="shared" si="194"/>
        <v>0</v>
      </c>
      <c r="J142" s="83">
        <f t="shared" si="194"/>
        <v>0</v>
      </c>
      <c r="K142" s="83">
        <f t="shared" si="194"/>
        <v>0</v>
      </c>
      <c r="L142" s="83">
        <f t="shared" si="194"/>
        <v>0</v>
      </c>
      <c r="M142" s="83">
        <f t="shared" si="194"/>
        <v>0</v>
      </c>
      <c r="O142" s="84"/>
      <c r="P142" s="69">
        <f t="shared" si="189"/>
        <v>0</v>
      </c>
      <c r="R142" s="69">
        <f t="shared" si="190"/>
        <v>0</v>
      </c>
      <c r="S142" s="69">
        <f t="shared" si="186"/>
        <v>0</v>
      </c>
      <c r="T142" s="69">
        <f t="shared" si="186"/>
        <v>0</v>
      </c>
      <c r="U142" s="69">
        <f t="shared" si="186"/>
        <v>0</v>
      </c>
      <c r="V142" s="69">
        <f t="shared" si="186"/>
        <v>0</v>
      </c>
      <c r="W142" s="69">
        <f t="shared" si="191"/>
        <v>0</v>
      </c>
      <c r="X142" s="41"/>
      <c r="Y142" s="72" t="str">
        <f t="shared" si="192"/>
        <v>-</v>
      </c>
      <c r="Z142" s="72" t="str">
        <f t="shared" si="187"/>
        <v>-</v>
      </c>
      <c r="AA142" s="72" t="str">
        <f t="shared" si="187"/>
        <v>-</v>
      </c>
      <c r="AB142" s="72" t="str">
        <f t="shared" si="187"/>
        <v>-</v>
      </c>
      <c r="AC142" s="72" t="str">
        <f t="shared" si="187"/>
        <v>-</v>
      </c>
      <c r="AD142" s="73" t="str">
        <f t="shared" si="193"/>
        <v>-</v>
      </c>
      <c r="AF142" s="74"/>
    </row>
    <row r="143" spans="1:32" ht="14.25" x14ac:dyDescent="0.2">
      <c r="A143" s="95"/>
      <c r="B143" s="543"/>
      <c r="C143" s="42"/>
      <c r="D143" s="96"/>
      <c r="O143" s="80"/>
    </row>
    <row r="144" spans="1:32" x14ac:dyDescent="0.25">
      <c r="A144" s="95"/>
      <c r="B144" s="543"/>
      <c r="C144" s="86" t="s">
        <v>1559</v>
      </c>
      <c r="D144" s="87" t="s">
        <v>19</v>
      </c>
      <c r="F144" s="88">
        <f>SUM(F145:F148)</f>
        <v>0</v>
      </c>
      <c r="G144" s="70" t="str">
        <f t="shared" ref="G144:G148" si="195">IF(ISERROR(SUM(F144/H144)),"-",SUM(F144/H144))</f>
        <v>-</v>
      </c>
      <c r="H144" s="88">
        <f t="shared" ref="H144:M144" si="196">SUM(H145:H148)</f>
        <v>0</v>
      </c>
      <c r="I144" s="88">
        <f t="shared" si="196"/>
        <v>0</v>
      </c>
      <c r="J144" s="88">
        <f t="shared" si="196"/>
        <v>0</v>
      </c>
      <c r="K144" s="88">
        <f t="shared" si="196"/>
        <v>0</v>
      </c>
      <c r="L144" s="88">
        <f t="shared" si="196"/>
        <v>0</v>
      </c>
      <c r="M144" s="88">
        <f t="shared" si="196"/>
        <v>0</v>
      </c>
      <c r="O144" s="84"/>
      <c r="P144" s="69">
        <f>IF(ISERROR(SUM(M144-SUM(M144*O144))),"-",SUM(M144-SUM(M144*O144)))</f>
        <v>0</v>
      </c>
      <c r="R144" s="69">
        <f>IF(ISERROR(I144-H144),"-",SUM(I144-H144))</f>
        <v>0</v>
      </c>
      <c r="S144" s="69">
        <f t="shared" ref="S144:V148" si="197">IF(ISERROR(J144-I144),"-",SUM(J144-I144))</f>
        <v>0</v>
      </c>
      <c r="T144" s="69">
        <f t="shared" si="197"/>
        <v>0</v>
      </c>
      <c r="U144" s="69">
        <f t="shared" si="197"/>
        <v>0</v>
      </c>
      <c r="V144" s="69">
        <f t="shared" si="197"/>
        <v>0</v>
      </c>
      <c r="W144" s="69">
        <f>IF(ISERROR(M144-H144),"-",SUM(M144-H144))</f>
        <v>0</v>
      </c>
      <c r="X144" s="41"/>
      <c r="Y144" s="72" t="str">
        <f>IF(ISERROR(SUM(R144/H144)),"-",SUM(R144/H144))</f>
        <v>-</v>
      </c>
      <c r="Z144" s="72" t="str">
        <f t="shared" ref="Z144:AC148" si="198">IF(ISERROR(SUM(S144/I144)),"-",SUM(S144/I144))</f>
        <v>-</v>
      </c>
      <c r="AA144" s="72" t="str">
        <f t="shared" si="198"/>
        <v>-</v>
      </c>
      <c r="AB144" s="72" t="str">
        <f t="shared" si="198"/>
        <v>-</v>
      </c>
      <c r="AC144" s="72" t="str">
        <f t="shared" si="198"/>
        <v>-</v>
      </c>
      <c r="AD144" s="73" t="str">
        <f>IF(ISERROR(SUM(W144/H144)),"-",SUM(W144/H144))</f>
        <v>-</v>
      </c>
      <c r="AF144" s="74"/>
    </row>
    <row r="145" spans="1:32" x14ac:dyDescent="0.25">
      <c r="A145" s="95"/>
      <c r="B145" s="543"/>
      <c r="C145" s="89" t="s">
        <v>1545</v>
      </c>
      <c r="D145" s="96"/>
      <c r="F145" s="91"/>
      <c r="G145" s="70" t="str">
        <f t="shared" si="195"/>
        <v>-</v>
      </c>
      <c r="H145" s="91"/>
      <c r="I145" s="91"/>
      <c r="J145" s="91"/>
      <c r="K145" s="91"/>
      <c r="L145" s="91"/>
      <c r="M145" s="91"/>
      <c r="O145" s="92"/>
      <c r="P145" s="69">
        <f t="shared" ref="P145:P148" si="199">IF(ISERROR(SUM(M145-SUM(M145*O145))),"-",SUM(M145-SUM(M145*O145)))</f>
        <v>0</v>
      </c>
      <c r="R145" s="69">
        <f t="shared" ref="R145:R148" si="200">IF(ISERROR(I145-H145),"-",SUM(I145-H145))</f>
        <v>0</v>
      </c>
      <c r="S145" s="69">
        <f t="shared" si="197"/>
        <v>0</v>
      </c>
      <c r="T145" s="69">
        <f t="shared" si="197"/>
        <v>0</v>
      </c>
      <c r="U145" s="69">
        <f t="shared" si="197"/>
        <v>0</v>
      </c>
      <c r="V145" s="69">
        <f t="shared" si="197"/>
        <v>0</v>
      </c>
      <c r="W145" s="69">
        <f t="shared" ref="W145:W148" si="201">IF(ISERROR(M145-H145),"-",SUM(M145-H145))</f>
        <v>0</v>
      </c>
      <c r="X145" s="41"/>
      <c r="Y145" s="72" t="str">
        <f t="shared" ref="Y145:Y148" si="202">IF(ISERROR(SUM(R145/H145)),"-",SUM(R145/H145))</f>
        <v>-</v>
      </c>
      <c r="Z145" s="72" t="str">
        <f t="shared" si="198"/>
        <v>-</v>
      </c>
      <c r="AA145" s="72" t="str">
        <f t="shared" si="198"/>
        <v>-</v>
      </c>
      <c r="AB145" s="72" t="str">
        <f t="shared" si="198"/>
        <v>-</v>
      </c>
      <c r="AC145" s="72" t="str">
        <f t="shared" si="198"/>
        <v>-</v>
      </c>
      <c r="AD145" s="73" t="str">
        <f t="shared" ref="AD145:AD148" si="203">IF(ISERROR(SUM(W145/H145)),"-",SUM(W145/H145))</f>
        <v>-</v>
      </c>
      <c r="AF145" s="74"/>
    </row>
    <row r="146" spans="1:32" x14ac:dyDescent="0.25">
      <c r="A146" s="95"/>
      <c r="B146" s="543"/>
      <c r="C146" s="89" t="s">
        <v>1546</v>
      </c>
      <c r="D146" s="96"/>
      <c r="F146" s="91"/>
      <c r="G146" s="70" t="str">
        <f t="shared" si="195"/>
        <v>-</v>
      </c>
      <c r="H146" s="91"/>
      <c r="I146" s="91"/>
      <c r="J146" s="91"/>
      <c r="K146" s="91"/>
      <c r="L146" s="91"/>
      <c r="M146" s="91"/>
      <c r="O146" s="92"/>
      <c r="P146" s="69">
        <f t="shared" si="199"/>
        <v>0</v>
      </c>
      <c r="R146" s="69">
        <f t="shared" si="200"/>
        <v>0</v>
      </c>
      <c r="S146" s="69">
        <f t="shared" si="197"/>
        <v>0</v>
      </c>
      <c r="T146" s="69">
        <f t="shared" si="197"/>
        <v>0</v>
      </c>
      <c r="U146" s="69">
        <f t="shared" si="197"/>
        <v>0</v>
      </c>
      <c r="V146" s="69">
        <f t="shared" si="197"/>
        <v>0</v>
      </c>
      <c r="W146" s="69">
        <f t="shared" si="201"/>
        <v>0</v>
      </c>
      <c r="X146" s="41"/>
      <c r="Y146" s="72" t="str">
        <f t="shared" si="202"/>
        <v>-</v>
      </c>
      <c r="Z146" s="72" t="str">
        <f t="shared" si="198"/>
        <v>-</v>
      </c>
      <c r="AA146" s="72" t="str">
        <f t="shared" si="198"/>
        <v>-</v>
      </c>
      <c r="AB146" s="72" t="str">
        <f t="shared" si="198"/>
        <v>-</v>
      </c>
      <c r="AC146" s="72" t="str">
        <f t="shared" si="198"/>
        <v>-</v>
      </c>
      <c r="AD146" s="73" t="str">
        <f t="shared" si="203"/>
        <v>-</v>
      </c>
      <c r="AF146" s="74"/>
    </row>
    <row r="147" spans="1:32" x14ac:dyDescent="0.25">
      <c r="A147" s="95"/>
      <c r="B147" s="543"/>
      <c r="C147" s="89" t="s">
        <v>1547</v>
      </c>
      <c r="D147" s="96"/>
      <c r="F147" s="91"/>
      <c r="G147" s="70" t="str">
        <f t="shared" si="195"/>
        <v>-</v>
      </c>
      <c r="H147" s="91"/>
      <c r="I147" s="91"/>
      <c r="J147" s="91"/>
      <c r="K147" s="91"/>
      <c r="L147" s="91"/>
      <c r="M147" s="91"/>
      <c r="O147" s="92"/>
      <c r="P147" s="69">
        <f t="shared" si="199"/>
        <v>0</v>
      </c>
      <c r="R147" s="69">
        <f t="shared" si="200"/>
        <v>0</v>
      </c>
      <c r="S147" s="69">
        <f t="shared" si="197"/>
        <v>0</v>
      </c>
      <c r="T147" s="69">
        <f t="shared" si="197"/>
        <v>0</v>
      </c>
      <c r="U147" s="69">
        <f t="shared" si="197"/>
        <v>0</v>
      </c>
      <c r="V147" s="69">
        <f t="shared" si="197"/>
        <v>0</v>
      </c>
      <c r="W147" s="69">
        <f t="shared" si="201"/>
        <v>0</v>
      </c>
      <c r="X147" s="41"/>
      <c r="Y147" s="72" t="str">
        <f t="shared" si="202"/>
        <v>-</v>
      </c>
      <c r="Z147" s="72" t="str">
        <f t="shared" si="198"/>
        <v>-</v>
      </c>
      <c r="AA147" s="72" t="str">
        <f t="shared" si="198"/>
        <v>-</v>
      </c>
      <c r="AB147" s="72" t="str">
        <f t="shared" si="198"/>
        <v>-</v>
      </c>
      <c r="AC147" s="72" t="str">
        <f t="shared" si="198"/>
        <v>-</v>
      </c>
      <c r="AD147" s="73" t="str">
        <f t="shared" si="203"/>
        <v>-</v>
      </c>
      <c r="AF147" s="74"/>
    </row>
    <row r="148" spans="1:32" x14ac:dyDescent="0.25">
      <c r="A148" s="95"/>
      <c r="B148" s="543"/>
      <c r="C148" s="93" t="s">
        <v>1548</v>
      </c>
      <c r="D148" s="96"/>
      <c r="F148" s="91"/>
      <c r="G148" s="70" t="str">
        <f t="shared" si="195"/>
        <v>-</v>
      </c>
      <c r="H148" s="91"/>
      <c r="I148" s="91"/>
      <c r="J148" s="91"/>
      <c r="K148" s="91"/>
      <c r="L148" s="91"/>
      <c r="M148" s="91"/>
      <c r="O148" s="92"/>
      <c r="P148" s="69">
        <f t="shared" si="199"/>
        <v>0</v>
      </c>
      <c r="R148" s="69">
        <f t="shared" si="200"/>
        <v>0</v>
      </c>
      <c r="S148" s="69">
        <f t="shared" si="197"/>
        <v>0</v>
      </c>
      <c r="T148" s="69">
        <f t="shared" si="197"/>
        <v>0</v>
      </c>
      <c r="U148" s="69">
        <f t="shared" si="197"/>
        <v>0</v>
      </c>
      <c r="V148" s="69">
        <f t="shared" si="197"/>
        <v>0</v>
      </c>
      <c r="W148" s="69">
        <f t="shared" si="201"/>
        <v>0</v>
      </c>
      <c r="X148" s="41"/>
      <c r="Y148" s="72" t="str">
        <f t="shared" si="202"/>
        <v>-</v>
      </c>
      <c r="Z148" s="72" t="str">
        <f t="shared" si="198"/>
        <v>-</v>
      </c>
      <c r="AA148" s="72" t="str">
        <f t="shared" si="198"/>
        <v>-</v>
      </c>
      <c r="AB148" s="72" t="str">
        <f t="shared" si="198"/>
        <v>-</v>
      </c>
      <c r="AC148" s="72" t="str">
        <f t="shared" si="198"/>
        <v>-</v>
      </c>
      <c r="AD148" s="73" t="str">
        <f t="shared" si="203"/>
        <v>-</v>
      </c>
      <c r="AF148" s="74"/>
    </row>
    <row r="149" spans="1:32" ht="14.25" x14ac:dyDescent="0.2">
      <c r="A149" s="95"/>
      <c r="B149" s="543"/>
      <c r="C149" s="94"/>
      <c r="D149" s="96"/>
      <c r="O149" s="80"/>
    </row>
    <row r="150" spans="1:32" x14ac:dyDescent="0.25">
      <c r="A150" s="95"/>
      <c r="B150" s="543"/>
      <c r="C150" s="86" t="s">
        <v>25</v>
      </c>
      <c r="D150" s="87" t="s">
        <v>24</v>
      </c>
      <c r="F150" s="88">
        <f>SUM(F151:F154)</f>
        <v>0</v>
      </c>
      <c r="G150" s="70" t="str">
        <f t="shared" ref="G150:G154" si="204">IF(ISERROR(SUM(F150/H150)),"-",SUM(F150/H150))</f>
        <v>-</v>
      </c>
      <c r="H150" s="88">
        <f t="shared" ref="H150:M150" si="205">SUM(H151:H154)</f>
        <v>0</v>
      </c>
      <c r="I150" s="88">
        <f t="shared" si="205"/>
        <v>0</v>
      </c>
      <c r="J150" s="88">
        <f t="shared" si="205"/>
        <v>0</v>
      </c>
      <c r="K150" s="88">
        <f t="shared" si="205"/>
        <v>0</v>
      </c>
      <c r="L150" s="88">
        <f t="shared" si="205"/>
        <v>0</v>
      </c>
      <c r="M150" s="88">
        <f t="shared" si="205"/>
        <v>0</v>
      </c>
      <c r="O150" s="84"/>
      <c r="P150" s="69">
        <f>IF(ISERROR(SUM(M150-SUM(M150*O150))),"-",SUM(M150-SUM(M150*O150)))</f>
        <v>0</v>
      </c>
      <c r="R150" s="69">
        <f>IF(ISERROR(I150-H150),"-",SUM(I150-H150))</f>
        <v>0</v>
      </c>
      <c r="S150" s="69">
        <f t="shared" ref="S150:V154" si="206">IF(ISERROR(J150-I150),"-",SUM(J150-I150))</f>
        <v>0</v>
      </c>
      <c r="T150" s="69">
        <f t="shared" si="206"/>
        <v>0</v>
      </c>
      <c r="U150" s="69">
        <f t="shared" si="206"/>
        <v>0</v>
      </c>
      <c r="V150" s="69">
        <f t="shared" si="206"/>
        <v>0</v>
      </c>
      <c r="W150" s="69">
        <f>IF(ISERROR(M150-H150),"-",SUM(M150-H150))</f>
        <v>0</v>
      </c>
      <c r="X150" s="41"/>
      <c r="Y150" s="72" t="str">
        <f>IF(ISERROR(SUM(R150/H150)),"-",SUM(R150/H150))</f>
        <v>-</v>
      </c>
      <c r="Z150" s="72" t="str">
        <f t="shared" ref="Z150:AC154" si="207">IF(ISERROR(SUM(S150/I150)),"-",SUM(S150/I150))</f>
        <v>-</v>
      </c>
      <c r="AA150" s="72" t="str">
        <f t="shared" si="207"/>
        <v>-</v>
      </c>
      <c r="AB150" s="72" t="str">
        <f t="shared" si="207"/>
        <v>-</v>
      </c>
      <c r="AC150" s="72" t="str">
        <f t="shared" si="207"/>
        <v>-</v>
      </c>
      <c r="AD150" s="73" t="str">
        <f>IF(ISERROR(SUM(W150/H150)),"-",SUM(W150/H150))</f>
        <v>-</v>
      </c>
      <c r="AF150" s="74"/>
    </row>
    <row r="151" spans="1:32" x14ac:dyDescent="0.25">
      <c r="A151" s="95"/>
      <c r="B151" s="543"/>
      <c r="C151" s="89" t="s">
        <v>1545</v>
      </c>
      <c r="D151" s="96"/>
      <c r="F151" s="91"/>
      <c r="G151" s="70" t="str">
        <f t="shared" si="204"/>
        <v>-</v>
      </c>
      <c r="H151" s="91"/>
      <c r="I151" s="91"/>
      <c r="J151" s="91"/>
      <c r="K151" s="91"/>
      <c r="L151" s="91"/>
      <c r="M151" s="91"/>
      <c r="O151" s="92"/>
      <c r="P151" s="69">
        <f t="shared" ref="P151:P154" si="208">IF(ISERROR(SUM(M151-SUM(M151*O151))),"-",SUM(M151-SUM(M151*O151)))</f>
        <v>0</v>
      </c>
      <c r="R151" s="69">
        <f t="shared" ref="R151:R154" si="209">IF(ISERROR(I151-H151),"-",SUM(I151-H151))</f>
        <v>0</v>
      </c>
      <c r="S151" s="69">
        <f t="shared" si="206"/>
        <v>0</v>
      </c>
      <c r="T151" s="69">
        <f t="shared" si="206"/>
        <v>0</v>
      </c>
      <c r="U151" s="69">
        <f t="shared" si="206"/>
        <v>0</v>
      </c>
      <c r="V151" s="69">
        <f t="shared" si="206"/>
        <v>0</v>
      </c>
      <c r="W151" s="69">
        <f t="shared" ref="W151:W154" si="210">IF(ISERROR(M151-H151),"-",SUM(M151-H151))</f>
        <v>0</v>
      </c>
      <c r="X151" s="41"/>
      <c r="Y151" s="72" t="str">
        <f t="shared" ref="Y151:Y154" si="211">IF(ISERROR(SUM(R151/H151)),"-",SUM(R151/H151))</f>
        <v>-</v>
      </c>
      <c r="Z151" s="72" t="str">
        <f t="shared" si="207"/>
        <v>-</v>
      </c>
      <c r="AA151" s="72" t="str">
        <f t="shared" si="207"/>
        <v>-</v>
      </c>
      <c r="AB151" s="72" t="str">
        <f t="shared" si="207"/>
        <v>-</v>
      </c>
      <c r="AC151" s="72" t="str">
        <f t="shared" si="207"/>
        <v>-</v>
      </c>
      <c r="AD151" s="73" t="str">
        <f t="shared" ref="AD151:AD154" si="212">IF(ISERROR(SUM(W151/H151)),"-",SUM(W151/H151))</f>
        <v>-</v>
      </c>
      <c r="AF151" s="74"/>
    </row>
    <row r="152" spans="1:32" x14ac:dyDescent="0.25">
      <c r="A152" s="95"/>
      <c r="B152" s="543"/>
      <c r="C152" s="89" t="s">
        <v>1546</v>
      </c>
      <c r="D152" s="96"/>
      <c r="F152" s="91"/>
      <c r="G152" s="70" t="str">
        <f t="shared" si="204"/>
        <v>-</v>
      </c>
      <c r="H152" s="91"/>
      <c r="I152" s="91"/>
      <c r="J152" s="91"/>
      <c r="K152" s="91"/>
      <c r="L152" s="91"/>
      <c r="M152" s="91"/>
      <c r="O152" s="92"/>
      <c r="P152" s="69">
        <f t="shared" si="208"/>
        <v>0</v>
      </c>
      <c r="R152" s="69">
        <f t="shared" si="209"/>
        <v>0</v>
      </c>
      <c r="S152" s="69">
        <f t="shared" si="206"/>
        <v>0</v>
      </c>
      <c r="T152" s="69">
        <f t="shared" si="206"/>
        <v>0</v>
      </c>
      <c r="U152" s="69">
        <f t="shared" si="206"/>
        <v>0</v>
      </c>
      <c r="V152" s="69">
        <f t="shared" si="206"/>
        <v>0</v>
      </c>
      <c r="W152" s="69">
        <f t="shared" si="210"/>
        <v>0</v>
      </c>
      <c r="X152" s="41"/>
      <c r="Y152" s="72" t="str">
        <f t="shared" si="211"/>
        <v>-</v>
      </c>
      <c r="Z152" s="72" t="str">
        <f t="shared" si="207"/>
        <v>-</v>
      </c>
      <c r="AA152" s="72" t="str">
        <f t="shared" si="207"/>
        <v>-</v>
      </c>
      <c r="AB152" s="72" t="str">
        <f t="shared" si="207"/>
        <v>-</v>
      </c>
      <c r="AC152" s="72" t="str">
        <f t="shared" si="207"/>
        <v>-</v>
      </c>
      <c r="AD152" s="73" t="str">
        <f t="shared" si="212"/>
        <v>-</v>
      </c>
      <c r="AF152" s="74"/>
    </row>
    <row r="153" spans="1:32" x14ac:dyDescent="0.25">
      <c r="A153" s="95"/>
      <c r="B153" s="543"/>
      <c r="C153" s="89" t="s">
        <v>1547</v>
      </c>
      <c r="D153" s="96"/>
      <c r="F153" s="91"/>
      <c r="G153" s="70" t="str">
        <f t="shared" si="204"/>
        <v>-</v>
      </c>
      <c r="H153" s="91"/>
      <c r="I153" s="91"/>
      <c r="J153" s="91"/>
      <c r="K153" s="91"/>
      <c r="L153" s="91"/>
      <c r="M153" s="91"/>
      <c r="O153" s="92"/>
      <c r="P153" s="69">
        <f t="shared" si="208"/>
        <v>0</v>
      </c>
      <c r="R153" s="69">
        <f t="shared" si="209"/>
        <v>0</v>
      </c>
      <c r="S153" s="69">
        <f t="shared" si="206"/>
        <v>0</v>
      </c>
      <c r="T153" s="69">
        <f t="shared" si="206"/>
        <v>0</v>
      </c>
      <c r="U153" s="69">
        <f t="shared" si="206"/>
        <v>0</v>
      </c>
      <c r="V153" s="69">
        <f t="shared" si="206"/>
        <v>0</v>
      </c>
      <c r="W153" s="69">
        <f t="shared" si="210"/>
        <v>0</v>
      </c>
      <c r="X153" s="41"/>
      <c r="Y153" s="72" t="str">
        <f t="shared" si="211"/>
        <v>-</v>
      </c>
      <c r="Z153" s="72" t="str">
        <f t="shared" si="207"/>
        <v>-</v>
      </c>
      <c r="AA153" s="72" t="str">
        <f t="shared" si="207"/>
        <v>-</v>
      </c>
      <c r="AB153" s="72" t="str">
        <f t="shared" si="207"/>
        <v>-</v>
      </c>
      <c r="AC153" s="72" t="str">
        <f t="shared" si="207"/>
        <v>-</v>
      </c>
      <c r="AD153" s="73" t="str">
        <f t="shared" si="212"/>
        <v>-</v>
      </c>
      <c r="AF153" s="74"/>
    </row>
    <row r="154" spans="1:32" x14ac:dyDescent="0.25">
      <c r="A154" s="95"/>
      <c r="B154" s="543"/>
      <c r="C154" s="93" t="s">
        <v>1548</v>
      </c>
      <c r="D154" s="96"/>
      <c r="F154" s="91"/>
      <c r="G154" s="70" t="str">
        <f t="shared" si="204"/>
        <v>-</v>
      </c>
      <c r="H154" s="91"/>
      <c r="I154" s="91"/>
      <c r="J154" s="91"/>
      <c r="K154" s="91"/>
      <c r="L154" s="91"/>
      <c r="M154" s="91"/>
      <c r="O154" s="92"/>
      <c r="P154" s="69">
        <f t="shared" si="208"/>
        <v>0</v>
      </c>
      <c r="R154" s="69">
        <f t="shared" si="209"/>
        <v>0</v>
      </c>
      <c r="S154" s="69">
        <f t="shared" si="206"/>
        <v>0</v>
      </c>
      <c r="T154" s="69">
        <f t="shared" si="206"/>
        <v>0</v>
      </c>
      <c r="U154" s="69">
        <f t="shared" si="206"/>
        <v>0</v>
      </c>
      <c r="V154" s="69">
        <f t="shared" si="206"/>
        <v>0</v>
      </c>
      <c r="W154" s="69">
        <f t="shared" si="210"/>
        <v>0</v>
      </c>
      <c r="X154" s="41"/>
      <c r="Y154" s="72" t="str">
        <f t="shared" si="211"/>
        <v>-</v>
      </c>
      <c r="Z154" s="72" t="str">
        <f t="shared" si="207"/>
        <v>-</v>
      </c>
      <c r="AA154" s="72" t="str">
        <f t="shared" si="207"/>
        <v>-</v>
      </c>
      <c r="AB154" s="72" t="str">
        <f t="shared" si="207"/>
        <v>-</v>
      </c>
      <c r="AC154" s="72" t="str">
        <f t="shared" si="207"/>
        <v>-</v>
      </c>
      <c r="AD154" s="73" t="str">
        <f t="shared" si="212"/>
        <v>-</v>
      </c>
      <c r="AF154" s="74"/>
    </row>
    <row r="155" spans="1:32" ht="14.25" x14ac:dyDescent="0.2">
      <c r="A155" s="95"/>
      <c r="B155" s="543"/>
      <c r="C155" s="94"/>
      <c r="D155" s="96"/>
      <c r="O155" s="80"/>
    </row>
    <row r="156" spans="1:32" x14ac:dyDescent="0.25">
      <c r="A156" s="95"/>
      <c r="B156" s="543"/>
      <c r="C156" s="86" t="s">
        <v>27</v>
      </c>
      <c r="D156" s="87" t="s">
        <v>26</v>
      </c>
      <c r="F156" s="88">
        <f>SUM(F157:F160)</f>
        <v>0</v>
      </c>
      <c r="G156" s="70" t="str">
        <f t="shared" ref="G156:G160" si="213">IF(ISERROR(SUM(F156/H156)),"-",SUM(F156/H156))</f>
        <v>-</v>
      </c>
      <c r="H156" s="88">
        <f t="shared" ref="H156:M156" si="214">SUM(H157:H160)</f>
        <v>0</v>
      </c>
      <c r="I156" s="88">
        <f t="shared" si="214"/>
        <v>0</v>
      </c>
      <c r="J156" s="88">
        <f t="shared" si="214"/>
        <v>0</v>
      </c>
      <c r="K156" s="88">
        <f t="shared" si="214"/>
        <v>0</v>
      </c>
      <c r="L156" s="88">
        <f t="shared" si="214"/>
        <v>0</v>
      </c>
      <c r="M156" s="88">
        <f t="shared" si="214"/>
        <v>0</v>
      </c>
      <c r="O156" s="84"/>
      <c r="P156" s="69">
        <f>IF(ISERROR(SUM(M156-SUM(M156*O156))),"-",SUM(M156-SUM(M156*O156)))</f>
        <v>0</v>
      </c>
      <c r="R156" s="69">
        <f>IF(ISERROR(I156-H156),"-",SUM(I156-H156))</f>
        <v>0</v>
      </c>
      <c r="S156" s="69">
        <f t="shared" ref="S156:V160" si="215">IF(ISERROR(J156-I156),"-",SUM(J156-I156))</f>
        <v>0</v>
      </c>
      <c r="T156" s="69">
        <f t="shared" si="215"/>
        <v>0</v>
      </c>
      <c r="U156" s="69">
        <f t="shared" si="215"/>
        <v>0</v>
      </c>
      <c r="V156" s="69">
        <f t="shared" si="215"/>
        <v>0</v>
      </c>
      <c r="W156" s="69">
        <f>IF(ISERROR(M156-H156),"-",SUM(M156-H156))</f>
        <v>0</v>
      </c>
      <c r="X156" s="41"/>
      <c r="Y156" s="72" t="str">
        <f>IF(ISERROR(SUM(R156/H156)),"-",SUM(R156/H156))</f>
        <v>-</v>
      </c>
      <c r="Z156" s="72" t="str">
        <f t="shared" ref="Z156:AC160" si="216">IF(ISERROR(SUM(S156/I156)),"-",SUM(S156/I156))</f>
        <v>-</v>
      </c>
      <c r="AA156" s="72" t="str">
        <f t="shared" si="216"/>
        <v>-</v>
      </c>
      <c r="AB156" s="72" t="str">
        <f t="shared" si="216"/>
        <v>-</v>
      </c>
      <c r="AC156" s="72" t="str">
        <f t="shared" si="216"/>
        <v>-</v>
      </c>
      <c r="AD156" s="73" t="str">
        <f>IF(ISERROR(SUM(W156/H156)),"-",SUM(W156/H156))</f>
        <v>-</v>
      </c>
      <c r="AF156" s="74"/>
    </row>
    <row r="157" spans="1:32" x14ac:dyDescent="0.25">
      <c r="A157" s="95"/>
      <c r="B157" s="543"/>
      <c r="C157" s="89" t="s">
        <v>1545</v>
      </c>
      <c r="D157" s="96"/>
      <c r="F157" s="91"/>
      <c r="G157" s="70" t="str">
        <f t="shared" si="213"/>
        <v>-</v>
      </c>
      <c r="H157" s="91"/>
      <c r="I157" s="91"/>
      <c r="J157" s="91"/>
      <c r="K157" s="91"/>
      <c r="L157" s="91"/>
      <c r="M157" s="91"/>
      <c r="O157" s="92"/>
      <c r="P157" s="69">
        <f t="shared" ref="P157:P160" si="217">IF(ISERROR(SUM(M157-SUM(M157*O157))),"-",SUM(M157-SUM(M157*O157)))</f>
        <v>0</v>
      </c>
      <c r="R157" s="69">
        <f t="shared" ref="R157:R160" si="218">IF(ISERROR(I157-H157),"-",SUM(I157-H157))</f>
        <v>0</v>
      </c>
      <c r="S157" s="69">
        <f t="shared" si="215"/>
        <v>0</v>
      </c>
      <c r="T157" s="69">
        <f t="shared" si="215"/>
        <v>0</v>
      </c>
      <c r="U157" s="69">
        <f t="shared" si="215"/>
        <v>0</v>
      </c>
      <c r="V157" s="69">
        <f t="shared" si="215"/>
        <v>0</v>
      </c>
      <c r="W157" s="69">
        <f t="shared" ref="W157:W160" si="219">IF(ISERROR(M157-H157),"-",SUM(M157-H157))</f>
        <v>0</v>
      </c>
      <c r="X157" s="41"/>
      <c r="Y157" s="72" t="str">
        <f t="shared" ref="Y157:Y160" si="220">IF(ISERROR(SUM(R157/H157)),"-",SUM(R157/H157))</f>
        <v>-</v>
      </c>
      <c r="Z157" s="72" t="str">
        <f t="shared" si="216"/>
        <v>-</v>
      </c>
      <c r="AA157" s="72" t="str">
        <f t="shared" si="216"/>
        <v>-</v>
      </c>
      <c r="AB157" s="72" t="str">
        <f t="shared" si="216"/>
        <v>-</v>
      </c>
      <c r="AC157" s="72" t="str">
        <f t="shared" si="216"/>
        <v>-</v>
      </c>
      <c r="AD157" s="73" t="str">
        <f t="shared" ref="AD157:AD160" si="221">IF(ISERROR(SUM(W157/H157)),"-",SUM(W157/H157))</f>
        <v>-</v>
      </c>
      <c r="AF157" s="74"/>
    </row>
    <row r="158" spans="1:32" x14ac:dyDescent="0.25">
      <c r="A158" s="95"/>
      <c r="B158" s="543"/>
      <c r="C158" s="89" t="s">
        <v>1546</v>
      </c>
      <c r="D158" s="96"/>
      <c r="F158" s="91"/>
      <c r="G158" s="70" t="str">
        <f t="shared" si="213"/>
        <v>-</v>
      </c>
      <c r="H158" s="91"/>
      <c r="I158" s="91"/>
      <c r="J158" s="91"/>
      <c r="K158" s="91"/>
      <c r="L158" s="91"/>
      <c r="M158" s="91"/>
      <c r="O158" s="92"/>
      <c r="P158" s="69">
        <f t="shared" si="217"/>
        <v>0</v>
      </c>
      <c r="R158" s="69">
        <f t="shared" si="218"/>
        <v>0</v>
      </c>
      <c r="S158" s="69">
        <f t="shared" si="215"/>
        <v>0</v>
      </c>
      <c r="T158" s="69">
        <f t="shared" si="215"/>
        <v>0</v>
      </c>
      <c r="U158" s="69">
        <f t="shared" si="215"/>
        <v>0</v>
      </c>
      <c r="V158" s="69">
        <f t="shared" si="215"/>
        <v>0</v>
      </c>
      <c r="W158" s="69">
        <f t="shared" si="219"/>
        <v>0</v>
      </c>
      <c r="X158" s="41"/>
      <c r="Y158" s="72" t="str">
        <f t="shared" si="220"/>
        <v>-</v>
      </c>
      <c r="Z158" s="72" t="str">
        <f t="shared" si="216"/>
        <v>-</v>
      </c>
      <c r="AA158" s="72" t="str">
        <f t="shared" si="216"/>
        <v>-</v>
      </c>
      <c r="AB158" s="72" t="str">
        <f t="shared" si="216"/>
        <v>-</v>
      </c>
      <c r="AC158" s="72" t="str">
        <f t="shared" si="216"/>
        <v>-</v>
      </c>
      <c r="AD158" s="73" t="str">
        <f t="shared" si="221"/>
        <v>-</v>
      </c>
      <c r="AF158" s="74"/>
    </row>
    <row r="159" spans="1:32" x14ac:dyDescent="0.25">
      <c r="A159" s="95"/>
      <c r="B159" s="543"/>
      <c r="C159" s="89" t="s">
        <v>1547</v>
      </c>
      <c r="D159" s="96"/>
      <c r="F159" s="91"/>
      <c r="G159" s="70" t="str">
        <f t="shared" si="213"/>
        <v>-</v>
      </c>
      <c r="H159" s="91"/>
      <c r="I159" s="91"/>
      <c r="J159" s="91"/>
      <c r="K159" s="91"/>
      <c r="L159" s="91"/>
      <c r="M159" s="91"/>
      <c r="O159" s="92"/>
      <c r="P159" s="69">
        <f t="shared" si="217"/>
        <v>0</v>
      </c>
      <c r="R159" s="69">
        <f t="shared" si="218"/>
        <v>0</v>
      </c>
      <c r="S159" s="69">
        <f t="shared" si="215"/>
        <v>0</v>
      </c>
      <c r="T159" s="69">
        <f t="shared" si="215"/>
        <v>0</v>
      </c>
      <c r="U159" s="69">
        <f t="shared" si="215"/>
        <v>0</v>
      </c>
      <c r="V159" s="69">
        <f t="shared" si="215"/>
        <v>0</v>
      </c>
      <c r="W159" s="69">
        <f t="shared" si="219"/>
        <v>0</v>
      </c>
      <c r="X159" s="41"/>
      <c r="Y159" s="72" t="str">
        <f t="shared" si="220"/>
        <v>-</v>
      </c>
      <c r="Z159" s="72" t="str">
        <f t="shared" si="216"/>
        <v>-</v>
      </c>
      <c r="AA159" s="72" t="str">
        <f t="shared" si="216"/>
        <v>-</v>
      </c>
      <c r="AB159" s="72" t="str">
        <f t="shared" si="216"/>
        <v>-</v>
      </c>
      <c r="AC159" s="72" t="str">
        <f t="shared" si="216"/>
        <v>-</v>
      </c>
      <c r="AD159" s="73" t="str">
        <f t="shared" si="221"/>
        <v>-</v>
      </c>
      <c r="AF159" s="74"/>
    </row>
    <row r="160" spans="1:32" x14ac:dyDescent="0.25">
      <c r="A160" s="95"/>
      <c r="B160" s="543"/>
      <c r="C160" s="93" t="s">
        <v>1548</v>
      </c>
      <c r="D160" s="96"/>
      <c r="F160" s="91"/>
      <c r="G160" s="70" t="str">
        <f t="shared" si="213"/>
        <v>-</v>
      </c>
      <c r="H160" s="91"/>
      <c r="I160" s="91"/>
      <c r="J160" s="91"/>
      <c r="K160" s="91"/>
      <c r="L160" s="91"/>
      <c r="M160" s="91"/>
      <c r="O160" s="92"/>
      <c r="P160" s="69">
        <f t="shared" si="217"/>
        <v>0</v>
      </c>
      <c r="R160" s="69">
        <f t="shared" si="218"/>
        <v>0</v>
      </c>
      <c r="S160" s="69">
        <f t="shared" si="215"/>
        <v>0</v>
      </c>
      <c r="T160" s="69">
        <f t="shared" si="215"/>
        <v>0</v>
      </c>
      <c r="U160" s="69">
        <f t="shared" si="215"/>
        <v>0</v>
      </c>
      <c r="V160" s="69">
        <f t="shared" si="215"/>
        <v>0</v>
      </c>
      <c r="W160" s="69">
        <f t="shared" si="219"/>
        <v>0</v>
      </c>
      <c r="X160" s="41"/>
      <c r="Y160" s="72" t="str">
        <f t="shared" si="220"/>
        <v>-</v>
      </c>
      <c r="Z160" s="72" t="str">
        <f t="shared" si="216"/>
        <v>-</v>
      </c>
      <c r="AA160" s="72" t="str">
        <f t="shared" si="216"/>
        <v>-</v>
      </c>
      <c r="AB160" s="72" t="str">
        <f t="shared" si="216"/>
        <v>-</v>
      </c>
      <c r="AC160" s="72" t="str">
        <f t="shared" si="216"/>
        <v>-</v>
      </c>
      <c r="AD160" s="73" t="str">
        <f t="shared" si="221"/>
        <v>-</v>
      </c>
      <c r="AF160" s="74"/>
    </row>
    <row r="161" spans="1:32" ht="14.25" x14ac:dyDescent="0.2">
      <c r="A161" s="95"/>
      <c r="B161" s="543"/>
      <c r="C161" s="94"/>
      <c r="D161" s="96"/>
      <c r="O161" s="80"/>
    </row>
    <row r="162" spans="1:32" x14ac:dyDescent="0.25">
      <c r="A162" s="95"/>
      <c r="B162" s="543"/>
      <c r="C162" s="86" t="s">
        <v>29</v>
      </c>
      <c r="D162" s="87" t="s">
        <v>28</v>
      </c>
      <c r="F162" s="88">
        <f>SUM(F163:F166)</f>
        <v>0</v>
      </c>
      <c r="G162" s="70" t="str">
        <f t="shared" ref="G162:G166" si="222">IF(ISERROR(SUM(F162/H162)),"-",SUM(F162/H162))</f>
        <v>-</v>
      </c>
      <c r="H162" s="88">
        <f t="shared" ref="H162:M162" si="223">SUM(H163:H166)</f>
        <v>0</v>
      </c>
      <c r="I162" s="88">
        <f t="shared" si="223"/>
        <v>0</v>
      </c>
      <c r="J162" s="88">
        <f t="shared" si="223"/>
        <v>0</v>
      </c>
      <c r="K162" s="88">
        <f t="shared" si="223"/>
        <v>0</v>
      </c>
      <c r="L162" s="88">
        <f t="shared" si="223"/>
        <v>0</v>
      </c>
      <c r="M162" s="88">
        <f t="shared" si="223"/>
        <v>0</v>
      </c>
      <c r="O162" s="84"/>
      <c r="P162" s="69">
        <f>IF(ISERROR(SUM(M162-SUM(M162*O162))),"-",SUM(M162-SUM(M162*O162)))</f>
        <v>0</v>
      </c>
      <c r="R162" s="69">
        <f>IF(ISERROR(I162-H162),"-",SUM(I162-H162))</f>
        <v>0</v>
      </c>
      <c r="S162" s="69">
        <f t="shared" ref="S162:V166" si="224">IF(ISERROR(J162-I162),"-",SUM(J162-I162))</f>
        <v>0</v>
      </c>
      <c r="T162" s="69">
        <f t="shared" si="224"/>
        <v>0</v>
      </c>
      <c r="U162" s="69">
        <f t="shared" si="224"/>
        <v>0</v>
      </c>
      <c r="V162" s="69">
        <f t="shared" si="224"/>
        <v>0</v>
      </c>
      <c r="W162" s="69">
        <f>IF(ISERROR(M162-H162),"-",SUM(M162-H162))</f>
        <v>0</v>
      </c>
      <c r="X162" s="41"/>
      <c r="Y162" s="72" t="str">
        <f>IF(ISERROR(SUM(R162/H162)),"-",SUM(R162/H162))</f>
        <v>-</v>
      </c>
      <c r="Z162" s="72" t="str">
        <f t="shared" ref="Z162:AC166" si="225">IF(ISERROR(SUM(S162/I162)),"-",SUM(S162/I162))</f>
        <v>-</v>
      </c>
      <c r="AA162" s="72" t="str">
        <f t="shared" si="225"/>
        <v>-</v>
      </c>
      <c r="AB162" s="72" t="str">
        <f t="shared" si="225"/>
        <v>-</v>
      </c>
      <c r="AC162" s="72" t="str">
        <f t="shared" si="225"/>
        <v>-</v>
      </c>
      <c r="AD162" s="73" t="str">
        <f>IF(ISERROR(SUM(W162/H162)),"-",SUM(W162/H162))</f>
        <v>-</v>
      </c>
      <c r="AF162" s="74"/>
    </row>
    <row r="163" spans="1:32" x14ac:dyDescent="0.25">
      <c r="A163" s="95"/>
      <c r="B163" s="543"/>
      <c r="C163" s="89" t="s">
        <v>1545</v>
      </c>
      <c r="D163" s="96"/>
      <c r="F163" s="91"/>
      <c r="G163" s="70" t="str">
        <f t="shared" si="222"/>
        <v>-</v>
      </c>
      <c r="H163" s="91"/>
      <c r="I163" s="91"/>
      <c r="J163" s="91"/>
      <c r="K163" s="91"/>
      <c r="L163" s="91"/>
      <c r="M163" s="91"/>
      <c r="O163" s="92"/>
      <c r="P163" s="69">
        <f t="shared" ref="P163:P166" si="226">IF(ISERROR(SUM(M163-SUM(M163*O163))),"-",SUM(M163-SUM(M163*O163)))</f>
        <v>0</v>
      </c>
      <c r="R163" s="69">
        <f t="shared" ref="R163:R166" si="227">IF(ISERROR(I163-H163),"-",SUM(I163-H163))</f>
        <v>0</v>
      </c>
      <c r="S163" s="69">
        <f t="shared" si="224"/>
        <v>0</v>
      </c>
      <c r="T163" s="69">
        <f t="shared" si="224"/>
        <v>0</v>
      </c>
      <c r="U163" s="69">
        <f t="shared" si="224"/>
        <v>0</v>
      </c>
      <c r="V163" s="69">
        <f t="shared" si="224"/>
        <v>0</v>
      </c>
      <c r="W163" s="69">
        <f t="shared" ref="W163:W166" si="228">IF(ISERROR(M163-H163),"-",SUM(M163-H163))</f>
        <v>0</v>
      </c>
      <c r="X163" s="41"/>
      <c r="Y163" s="72" t="str">
        <f t="shared" ref="Y163:Y166" si="229">IF(ISERROR(SUM(R163/H163)),"-",SUM(R163/H163))</f>
        <v>-</v>
      </c>
      <c r="Z163" s="72" t="str">
        <f t="shared" si="225"/>
        <v>-</v>
      </c>
      <c r="AA163" s="72" t="str">
        <f t="shared" si="225"/>
        <v>-</v>
      </c>
      <c r="AB163" s="72" t="str">
        <f t="shared" si="225"/>
        <v>-</v>
      </c>
      <c r="AC163" s="72" t="str">
        <f t="shared" si="225"/>
        <v>-</v>
      </c>
      <c r="AD163" s="73" t="str">
        <f t="shared" ref="AD163:AD166" si="230">IF(ISERROR(SUM(W163/H163)),"-",SUM(W163/H163))</f>
        <v>-</v>
      </c>
      <c r="AF163" s="74"/>
    </row>
    <row r="164" spans="1:32" x14ac:dyDescent="0.25">
      <c r="A164" s="95"/>
      <c r="B164" s="543"/>
      <c r="C164" s="89" t="s">
        <v>1546</v>
      </c>
      <c r="D164" s="96"/>
      <c r="F164" s="91"/>
      <c r="G164" s="70" t="str">
        <f t="shared" si="222"/>
        <v>-</v>
      </c>
      <c r="H164" s="91"/>
      <c r="I164" s="91"/>
      <c r="J164" s="91"/>
      <c r="K164" s="91"/>
      <c r="L164" s="91"/>
      <c r="M164" s="91"/>
      <c r="O164" s="92"/>
      <c r="P164" s="69">
        <f t="shared" si="226"/>
        <v>0</v>
      </c>
      <c r="R164" s="69">
        <f t="shared" si="227"/>
        <v>0</v>
      </c>
      <c r="S164" s="69">
        <f t="shared" si="224"/>
        <v>0</v>
      </c>
      <c r="T164" s="69">
        <f t="shared" si="224"/>
        <v>0</v>
      </c>
      <c r="U164" s="69">
        <f t="shared" si="224"/>
        <v>0</v>
      </c>
      <c r="V164" s="69">
        <f t="shared" si="224"/>
        <v>0</v>
      </c>
      <c r="W164" s="69">
        <f t="shared" si="228"/>
        <v>0</v>
      </c>
      <c r="X164" s="41"/>
      <c r="Y164" s="72" t="str">
        <f t="shared" si="229"/>
        <v>-</v>
      </c>
      <c r="Z164" s="72" t="str">
        <f t="shared" si="225"/>
        <v>-</v>
      </c>
      <c r="AA164" s="72" t="str">
        <f t="shared" si="225"/>
        <v>-</v>
      </c>
      <c r="AB164" s="72" t="str">
        <f t="shared" si="225"/>
        <v>-</v>
      </c>
      <c r="AC164" s="72" t="str">
        <f t="shared" si="225"/>
        <v>-</v>
      </c>
      <c r="AD164" s="73" t="str">
        <f t="shared" si="230"/>
        <v>-</v>
      </c>
      <c r="AF164" s="74"/>
    </row>
    <row r="165" spans="1:32" x14ac:dyDescent="0.25">
      <c r="A165" s="95"/>
      <c r="B165" s="543"/>
      <c r="C165" s="89" t="s">
        <v>1547</v>
      </c>
      <c r="D165" s="96"/>
      <c r="F165" s="91"/>
      <c r="G165" s="70" t="str">
        <f t="shared" si="222"/>
        <v>-</v>
      </c>
      <c r="H165" s="91"/>
      <c r="I165" s="91"/>
      <c r="J165" s="91"/>
      <c r="K165" s="91"/>
      <c r="L165" s="91"/>
      <c r="M165" s="91"/>
      <c r="O165" s="92"/>
      <c r="P165" s="69">
        <f t="shared" si="226"/>
        <v>0</v>
      </c>
      <c r="R165" s="69">
        <f t="shared" si="227"/>
        <v>0</v>
      </c>
      <c r="S165" s="69">
        <f t="shared" si="224"/>
        <v>0</v>
      </c>
      <c r="T165" s="69">
        <f t="shared" si="224"/>
        <v>0</v>
      </c>
      <c r="U165" s="69">
        <f t="shared" si="224"/>
        <v>0</v>
      </c>
      <c r="V165" s="69">
        <f t="shared" si="224"/>
        <v>0</v>
      </c>
      <c r="W165" s="69">
        <f t="shared" si="228"/>
        <v>0</v>
      </c>
      <c r="X165" s="41"/>
      <c r="Y165" s="72" t="str">
        <f t="shared" si="229"/>
        <v>-</v>
      </c>
      <c r="Z165" s="72" t="str">
        <f t="shared" si="225"/>
        <v>-</v>
      </c>
      <c r="AA165" s="72" t="str">
        <f t="shared" si="225"/>
        <v>-</v>
      </c>
      <c r="AB165" s="72" t="str">
        <f t="shared" si="225"/>
        <v>-</v>
      </c>
      <c r="AC165" s="72" t="str">
        <f t="shared" si="225"/>
        <v>-</v>
      </c>
      <c r="AD165" s="73" t="str">
        <f t="shared" si="230"/>
        <v>-</v>
      </c>
      <c r="AF165" s="74"/>
    </row>
    <row r="166" spans="1:32" x14ac:dyDescent="0.25">
      <c r="A166" s="95"/>
      <c r="B166" s="543"/>
      <c r="C166" s="93" t="s">
        <v>1548</v>
      </c>
      <c r="D166" s="96"/>
      <c r="F166" s="91"/>
      <c r="G166" s="70" t="str">
        <f t="shared" si="222"/>
        <v>-</v>
      </c>
      <c r="H166" s="91"/>
      <c r="I166" s="91"/>
      <c r="J166" s="91"/>
      <c r="K166" s="91"/>
      <c r="L166" s="91"/>
      <c r="M166" s="91"/>
      <c r="O166" s="92"/>
      <c r="P166" s="69">
        <f t="shared" si="226"/>
        <v>0</v>
      </c>
      <c r="R166" s="69">
        <f t="shared" si="227"/>
        <v>0</v>
      </c>
      <c r="S166" s="69">
        <f t="shared" si="224"/>
        <v>0</v>
      </c>
      <c r="T166" s="69">
        <f t="shared" si="224"/>
        <v>0</v>
      </c>
      <c r="U166" s="69">
        <f t="shared" si="224"/>
        <v>0</v>
      </c>
      <c r="V166" s="69">
        <f t="shared" si="224"/>
        <v>0</v>
      </c>
      <c r="W166" s="69">
        <f t="shared" si="228"/>
        <v>0</v>
      </c>
      <c r="X166" s="41"/>
      <c r="Y166" s="72" t="str">
        <f t="shared" si="229"/>
        <v>-</v>
      </c>
      <c r="Z166" s="72" t="str">
        <f t="shared" si="225"/>
        <v>-</v>
      </c>
      <c r="AA166" s="72" t="str">
        <f t="shared" si="225"/>
        <v>-</v>
      </c>
      <c r="AB166" s="72" t="str">
        <f t="shared" si="225"/>
        <v>-</v>
      </c>
      <c r="AC166" s="72" t="str">
        <f t="shared" si="225"/>
        <v>-</v>
      </c>
      <c r="AD166" s="73" t="str">
        <f t="shared" si="230"/>
        <v>-</v>
      </c>
      <c r="AF166" s="74"/>
    </row>
    <row r="167" spans="1:32" ht="14.25" x14ac:dyDescent="0.2">
      <c r="A167" s="95"/>
      <c r="B167" s="543"/>
      <c r="C167" s="94"/>
      <c r="D167" s="96"/>
      <c r="O167" s="80"/>
    </row>
    <row r="168" spans="1:32" x14ac:dyDescent="0.25">
      <c r="A168" s="95"/>
      <c r="B168" s="543"/>
      <c r="C168" s="86" t="s">
        <v>31</v>
      </c>
      <c r="D168" s="87" t="s">
        <v>30</v>
      </c>
      <c r="F168" s="88">
        <f>SUM(F169:F172)</f>
        <v>0</v>
      </c>
      <c r="G168" s="70" t="str">
        <f t="shared" ref="G168:G172" si="231">IF(ISERROR(SUM(F168/H168)),"-",SUM(F168/H168))</f>
        <v>-</v>
      </c>
      <c r="H168" s="88">
        <f t="shared" ref="H168:M168" si="232">SUM(H169:H172)</f>
        <v>0</v>
      </c>
      <c r="I168" s="88">
        <f t="shared" si="232"/>
        <v>0</v>
      </c>
      <c r="J168" s="88">
        <f t="shared" si="232"/>
        <v>0</v>
      </c>
      <c r="K168" s="88">
        <f t="shared" si="232"/>
        <v>0</v>
      </c>
      <c r="L168" s="88">
        <f t="shared" si="232"/>
        <v>0</v>
      </c>
      <c r="M168" s="88">
        <f t="shared" si="232"/>
        <v>0</v>
      </c>
      <c r="O168" s="84"/>
      <c r="P168" s="69">
        <f>IF(ISERROR(SUM(M168-SUM(M168*O168))),"-",SUM(M168-SUM(M168*O168)))</f>
        <v>0</v>
      </c>
      <c r="R168" s="69">
        <f>IF(ISERROR(I168-H168),"-",SUM(I168-H168))</f>
        <v>0</v>
      </c>
      <c r="S168" s="69">
        <f t="shared" ref="S168:V172" si="233">IF(ISERROR(J168-I168),"-",SUM(J168-I168))</f>
        <v>0</v>
      </c>
      <c r="T168" s="69">
        <f t="shared" si="233"/>
        <v>0</v>
      </c>
      <c r="U168" s="69">
        <f t="shared" si="233"/>
        <v>0</v>
      </c>
      <c r="V168" s="69">
        <f t="shared" si="233"/>
        <v>0</v>
      </c>
      <c r="W168" s="69">
        <f>IF(ISERROR(M168-H168),"-",SUM(M168-H168))</f>
        <v>0</v>
      </c>
      <c r="X168" s="41"/>
      <c r="Y168" s="72" t="str">
        <f>IF(ISERROR(SUM(R168/H168)),"-",SUM(R168/H168))</f>
        <v>-</v>
      </c>
      <c r="Z168" s="72" t="str">
        <f t="shared" ref="Z168:AC172" si="234">IF(ISERROR(SUM(S168/I168)),"-",SUM(S168/I168))</f>
        <v>-</v>
      </c>
      <c r="AA168" s="72" t="str">
        <f t="shared" si="234"/>
        <v>-</v>
      </c>
      <c r="AB168" s="72" t="str">
        <f t="shared" si="234"/>
        <v>-</v>
      </c>
      <c r="AC168" s="72" t="str">
        <f t="shared" si="234"/>
        <v>-</v>
      </c>
      <c r="AD168" s="73" t="str">
        <f>IF(ISERROR(SUM(W168/H168)),"-",SUM(W168/H168))</f>
        <v>-</v>
      </c>
      <c r="AF168" s="74"/>
    </row>
    <row r="169" spans="1:32" x14ac:dyDescent="0.25">
      <c r="A169" s="95"/>
      <c r="B169" s="543"/>
      <c r="C169" s="89" t="s">
        <v>1545</v>
      </c>
      <c r="D169" s="96"/>
      <c r="F169" s="91"/>
      <c r="G169" s="70" t="str">
        <f t="shared" si="231"/>
        <v>-</v>
      </c>
      <c r="H169" s="91"/>
      <c r="I169" s="91"/>
      <c r="J169" s="91"/>
      <c r="K169" s="91"/>
      <c r="L169" s="91"/>
      <c r="M169" s="91"/>
      <c r="O169" s="92"/>
      <c r="P169" s="69">
        <f t="shared" ref="P169:P172" si="235">IF(ISERROR(SUM(M169-SUM(M169*O169))),"-",SUM(M169-SUM(M169*O169)))</f>
        <v>0</v>
      </c>
      <c r="R169" s="69">
        <f t="shared" ref="R169:R172" si="236">IF(ISERROR(I169-H169),"-",SUM(I169-H169))</f>
        <v>0</v>
      </c>
      <c r="S169" s="69">
        <f t="shared" si="233"/>
        <v>0</v>
      </c>
      <c r="T169" s="69">
        <f t="shared" si="233"/>
        <v>0</v>
      </c>
      <c r="U169" s="69">
        <f t="shared" si="233"/>
        <v>0</v>
      </c>
      <c r="V169" s="69">
        <f t="shared" si="233"/>
        <v>0</v>
      </c>
      <c r="W169" s="69">
        <f t="shared" ref="W169:W172" si="237">IF(ISERROR(M169-H169),"-",SUM(M169-H169))</f>
        <v>0</v>
      </c>
      <c r="X169" s="41"/>
      <c r="Y169" s="72" t="str">
        <f t="shared" ref="Y169:Y172" si="238">IF(ISERROR(SUM(R169/H169)),"-",SUM(R169/H169))</f>
        <v>-</v>
      </c>
      <c r="Z169" s="72" t="str">
        <f t="shared" si="234"/>
        <v>-</v>
      </c>
      <c r="AA169" s="72" t="str">
        <f t="shared" si="234"/>
        <v>-</v>
      </c>
      <c r="AB169" s="72" t="str">
        <f t="shared" si="234"/>
        <v>-</v>
      </c>
      <c r="AC169" s="72" t="str">
        <f t="shared" si="234"/>
        <v>-</v>
      </c>
      <c r="AD169" s="73" t="str">
        <f t="shared" ref="AD169:AD172" si="239">IF(ISERROR(SUM(W169/H169)),"-",SUM(W169/H169))</f>
        <v>-</v>
      </c>
      <c r="AF169" s="74"/>
    </row>
    <row r="170" spans="1:32" x14ac:dyDescent="0.25">
      <c r="A170" s="95"/>
      <c r="B170" s="543"/>
      <c r="C170" s="89" t="s">
        <v>1546</v>
      </c>
      <c r="D170" s="96"/>
      <c r="F170" s="91"/>
      <c r="G170" s="70" t="str">
        <f t="shared" si="231"/>
        <v>-</v>
      </c>
      <c r="H170" s="91"/>
      <c r="I170" s="91"/>
      <c r="J170" s="91"/>
      <c r="K170" s="91"/>
      <c r="L170" s="91"/>
      <c r="M170" s="91"/>
      <c r="O170" s="92"/>
      <c r="P170" s="69">
        <f t="shared" si="235"/>
        <v>0</v>
      </c>
      <c r="R170" s="69">
        <f t="shared" si="236"/>
        <v>0</v>
      </c>
      <c r="S170" s="69">
        <f t="shared" si="233"/>
        <v>0</v>
      </c>
      <c r="T170" s="69">
        <f t="shared" si="233"/>
        <v>0</v>
      </c>
      <c r="U170" s="69">
        <f t="shared" si="233"/>
        <v>0</v>
      </c>
      <c r="V170" s="69">
        <f t="shared" si="233"/>
        <v>0</v>
      </c>
      <c r="W170" s="69">
        <f t="shared" si="237"/>
        <v>0</v>
      </c>
      <c r="X170" s="41"/>
      <c r="Y170" s="72" t="str">
        <f t="shared" si="238"/>
        <v>-</v>
      </c>
      <c r="Z170" s="72" t="str">
        <f t="shared" si="234"/>
        <v>-</v>
      </c>
      <c r="AA170" s="72" t="str">
        <f t="shared" si="234"/>
        <v>-</v>
      </c>
      <c r="AB170" s="72" t="str">
        <f t="shared" si="234"/>
        <v>-</v>
      </c>
      <c r="AC170" s="72" t="str">
        <f t="shared" si="234"/>
        <v>-</v>
      </c>
      <c r="AD170" s="73" t="str">
        <f t="shared" si="239"/>
        <v>-</v>
      </c>
      <c r="AF170" s="74"/>
    </row>
    <row r="171" spans="1:32" x14ac:dyDescent="0.25">
      <c r="A171" s="95"/>
      <c r="B171" s="543"/>
      <c r="C171" s="89" t="s">
        <v>1547</v>
      </c>
      <c r="D171" s="96"/>
      <c r="F171" s="91"/>
      <c r="G171" s="70" t="str">
        <f t="shared" si="231"/>
        <v>-</v>
      </c>
      <c r="H171" s="91"/>
      <c r="I171" s="91"/>
      <c r="J171" s="91"/>
      <c r="K171" s="91"/>
      <c r="L171" s="91"/>
      <c r="M171" s="91"/>
      <c r="O171" s="92"/>
      <c r="P171" s="69">
        <f t="shared" si="235"/>
        <v>0</v>
      </c>
      <c r="R171" s="69">
        <f t="shared" si="236"/>
        <v>0</v>
      </c>
      <c r="S171" s="69">
        <f t="shared" si="233"/>
        <v>0</v>
      </c>
      <c r="T171" s="69">
        <f t="shared" si="233"/>
        <v>0</v>
      </c>
      <c r="U171" s="69">
        <f t="shared" si="233"/>
        <v>0</v>
      </c>
      <c r="V171" s="69">
        <f t="shared" si="233"/>
        <v>0</v>
      </c>
      <c r="W171" s="69">
        <f t="shared" si="237"/>
        <v>0</v>
      </c>
      <c r="X171" s="41"/>
      <c r="Y171" s="72" t="str">
        <f t="shared" si="238"/>
        <v>-</v>
      </c>
      <c r="Z171" s="72" t="str">
        <f t="shared" si="234"/>
        <v>-</v>
      </c>
      <c r="AA171" s="72" t="str">
        <f t="shared" si="234"/>
        <v>-</v>
      </c>
      <c r="AB171" s="72" t="str">
        <f t="shared" si="234"/>
        <v>-</v>
      </c>
      <c r="AC171" s="72" t="str">
        <f t="shared" si="234"/>
        <v>-</v>
      </c>
      <c r="AD171" s="73" t="str">
        <f t="shared" si="239"/>
        <v>-</v>
      </c>
      <c r="AF171" s="74"/>
    </row>
    <row r="172" spans="1:32" x14ac:dyDescent="0.25">
      <c r="A172" s="95"/>
      <c r="B172" s="543"/>
      <c r="C172" s="93" t="s">
        <v>1548</v>
      </c>
      <c r="D172" s="96"/>
      <c r="F172" s="91"/>
      <c r="G172" s="70" t="str">
        <f t="shared" si="231"/>
        <v>-</v>
      </c>
      <c r="H172" s="91"/>
      <c r="I172" s="91"/>
      <c r="J172" s="91"/>
      <c r="K172" s="91"/>
      <c r="L172" s="91"/>
      <c r="M172" s="91"/>
      <c r="O172" s="92"/>
      <c r="P172" s="69">
        <f t="shared" si="235"/>
        <v>0</v>
      </c>
      <c r="R172" s="69">
        <f t="shared" si="236"/>
        <v>0</v>
      </c>
      <c r="S172" s="69">
        <f t="shared" si="233"/>
        <v>0</v>
      </c>
      <c r="T172" s="69">
        <f t="shared" si="233"/>
        <v>0</v>
      </c>
      <c r="U172" s="69">
        <f t="shared" si="233"/>
        <v>0</v>
      </c>
      <c r="V172" s="69">
        <f t="shared" si="233"/>
        <v>0</v>
      </c>
      <c r="W172" s="69">
        <f t="shared" si="237"/>
        <v>0</v>
      </c>
      <c r="X172" s="41"/>
      <c r="Y172" s="72" t="str">
        <f t="shared" si="238"/>
        <v>-</v>
      </c>
      <c r="Z172" s="72" t="str">
        <f t="shared" si="234"/>
        <v>-</v>
      </c>
      <c r="AA172" s="72" t="str">
        <f t="shared" si="234"/>
        <v>-</v>
      </c>
      <c r="AB172" s="72" t="str">
        <f t="shared" si="234"/>
        <v>-</v>
      </c>
      <c r="AC172" s="72" t="str">
        <f t="shared" si="234"/>
        <v>-</v>
      </c>
      <c r="AD172" s="73" t="str">
        <f t="shared" si="239"/>
        <v>-</v>
      </c>
      <c r="AF172" s="74"/>
    </row>
    <row r="173" spans="1:32" ht="14.25" x14ac:dyDescent="0.2">
      <c r="A173" s="95"/>
      <c r="B173" s="543"/>
      <c r="C173" s="102"/>
      <c r="D173" s="96"/>
      <c r="O173" s="80"/>
    </row>
    <row r="174" spans="1:32" x14ac:dyDescent="0.25">
      <c r="A174" s="95"/>
      <c r="B174" s="543"/>
      <c r="C174" s="86" t="s">
        <v>33</v>
      </c>
      <c r="D174" s="87" t="s">
        <v>32</v>
      </c>
      <c r="F174" s="88">
        <f>SUM(F175:F178)</f>
        <v>0</v>
      </c>
      <c r="G174" s="70" t="str">
        <f t="shared" ref="G174:G178" si="240">IF(ISERROR(SUM(F174/H174)),"-",SUM(F174/H174))</f>
        <v>-</v>
      </c>
      <c r="H174" s="88">
        <f t="shared" ref="H174:M174" si="241">SUM(H175:H178)</f>
        <v>0</v>
      </c>
      <c r="I174" s="88">
        <f t="shared" si="241"/>
        <v>0</v>
      </c>
      <c r="J174" s="88">
        <f t="shared" si="241"/>
        <v>0</v>
      </c>
      <c r="K174" s="88">
        <f t="shared" si="241"/>
        <v>0</v>
      </c>
      <c r="L174" s="88">
        <f t="shared" si="241"/>
        <v>0</v>
      </c>
      <c r="M174" s="88">
        <f t="shared" si="241"/>
        <v>0</v>
      </c>
      <c r="O174" s="84"/>
      <c r="P174" s="69">
        <f>IF(ISERROR(SUM(M174-SUM(M174*O174))),"-",SUM(M174-SUM(M174*O174)))</f>
        <v>0</v>
      </c>
      <c r="R174" s="69">
        <f>IF(ISERROR(I174-H174),"-",SUM(I174-H174))</f>
        <v>0</v>
      </c>
      <c r="S174" s="69">
        <f t="shared" ref="S174:V178" si="242">IF(ISERROR(J174-I174),"-",SUM(J174-I174))</f>
        <v>0</v>
      </c>
      <c r="T174" s="69">
        <f t="shared" si="242"/>
        <v>0</v>
      </c>
      <c r="U174" s="69">
        <f t="shared" si="242"/>
        <v>0</v>
      </c>
      <c r="V174" s="69">
        <f t="shared" si="242"/>
        <v>0</v>
      </c>
      <c r="W174" s="69">
        <f>IF(ISERROR(M174-H174),"-",SUM(M174-H174))</f>
        <v>0</v>
      </c>
      <c r="X174" s="41"/>
      <c r="Y174" s="72" t="str">
        <f>IF(ISERROR(SUM(R174/H174)),"-",SUM(R174/H174))</f>
        <v>-</v>
      </c>
      <c r="Z174" s="72" t="str">
        <f t="shared" ref="Z174:AC178" si="243">IF(ISERROR(SUM(S174/I174)),"-",SUM(S174/I174))</f>
        <v>-</v>
      </c>
      <c r="AA174" s="72" t="str">
        <f t="shared" si="243"/>
        <v>-</v>
      </c>
      <c r="AB174" s="72" t="str">
        <f t="shared" si="243"/>
        <v>-</v>
      </c>
      <c r="AC174" s="72" t="str">
        <f t="shared" si="243"/>
        <v>-</v>
      </c>
      <c r="AD174" s="73" t="str">
        <f>IF(ISERROR(SUM(W174/H174)),"-",SUM(W174/H174))</f>
        <v>-</v>
      </c>
      <c r="AF174" s="74"/>
    </row>
    <row r="175" spans="1:32" x14ac:dyDescent="0.25">
      <c r="A175" s="95"/>
      <c r="B175" s="543"/>
      <c r="C175" s="89" t="s">
        <v>1545</v>
      </c>
      <c r="D175" s="96"/>
      <c r="F175" s="91"/>
      <c r="G175" s="70" t="str">
        <f t="shared" si="240"/>
        <v>-</v>
      </c>
      <c r="H175" s="91"/>
      <c r="I175" s="91"/>
      <c r="J175" s="91"/>
      <c r="K175" s="91"/>
      <c r="L175" s="91"/>
      <c r="M175" s="91"/>
      <c r="O175" s="92"/>
      <c r="P175" s="69">
        <f t="shared" ref="P175:P178" si="244">IF(ISERROR(SUM(M175-SUM(M175*O175))),"-",SUM(M175-SUM(M175*O175)))</f>
        <v>0</v>
      </c>
      <c r="R175" s="69">
        <f t="shared" ref="R175:R178" si="245">IF(ISERROR(I175-H175),"-",SUM(I175-H175))</f>
        <v>0</v>
      </c>
      <c r="S175" s="69">
        <f t="shared" si="242"/>
        <v>0</v>
      </c>
      <c r="T175" s="69">
        <f t="shared" si="242"/>
        <v>0</v>
      </c>
      <c r="U175" s="69">
        <f t="shared" si="242"/>
        <v>0</v>
      </c>
      <c r="V175" s="69">
        <f t="shared" si="242"/>
        <v>0</v>
      </c>
      <c r="W175" s="69">
        <f t="shared" ref="W175:W178" si="246">IF(ISERROR(M175-H175),"-",SUM(M175-H175))</f>
        <v>0</v>
      </c>
      <c r="X175" s="41"/>
      <c r="Y175" s="72" t="str">
        <f t="shared" ref="Y175:Y178" si="247">IF(ISERROR(SUM(R175/H175)),"-",SUM(R175/H175))</f>
        <v>-</v>
      </c>
      <c r="Z175" s="72" t="str">
        <f t="shared" si="243"/>
        <v>-</v>
      </c>
      <c r="AA175" s="72" t="str">
        <f t="shared" si="243"/>
        <v>-</v>
      </c>
      <c r="AB175" s="72" t="str">
        <f t="shared" si="243"/>
        <v>-</v>
      </c>
      <c r="AC175" s="72" t="str">
        <f t="shared" si="243"/>
        <v>-</v>
      </c>
      <c r="AD175" s="73" t="str">
        <f t="shared" ref="AD175:AD178" si="248">IF(ISERROR(SUM(W175/H175)),"-",SUM(W175/H175))</f>
        <v>-</v>
      </c>
      <c r="AF175" s="74"/>
    </row>
    <row r="176" spans="1:32" x14ac:dyDescent="0.25">
      <c r="A176" s="95"/>
      <c r="B176" s="543"/>
      <c r="C176" s="89" t="s">
        <v>1546</v>
      </c>
      <c r="D176" s="96"/>
      <c r="F176" s="91"/>
      <c r="G176" s="70" t="str">
        <f t="shared" si="240"/>
        <v>-</v>
      </c>
      <c r="H176" s="91"/>
      <c r="I176" s="91"/>
      <c r="J176" s="91"/>
      <c r="K176" s="91"/>
      <c r="L176" s="91"/>
      <c r="M176" s="91"/>
      <c r="O176" s="92"/>
      <c r="P176" s="69">
        <f t="shared" si="244"/>
        <v>0</v>
      </c>
      <c r="R176" s="69">
        <f t="shared" si="245"/>
        <v>0</v>
      </c>
      <c r="S176" s="69">
        <f t="shared" si="242"/>
        <v>0</v>
      </c>
      <c r="T176" s="69">
        <f t="shared" si="242"/>
        <v>0</v>
      </c>
      <c r="U176" s="69">
        <f t="shared" si="242"/>
        <v>0</v>
      </c>
      <c r="V176" s="69">
        <f t="shared" si="242"/>
        <v>0</v>
      </c>
      <c r="W176" s="69">
        <f t="shared" si="246"/>
        <v>0</v>
      </c>
      <c r="X176" s="41"/>
      <c r="Y176" s="72" t="str">
        <f t="shared" si="247"/>
        <v>-</v>
      </c>
      <c r="Z176" s="72" t="str">
        <f t="shared" si="243"/>
        <v>-</v>
      </c>
      <c r="AA176" s="72" t="str">
        <f t="shared" si="243"/>
        <v>-</v>
      </c>
      <c r="AB176" s="72" t="str">
        <f t="shared" si="243"/>
        <v>-</v>
      </c>
      <c r="AC176" s="72" t="str">
        <f t="shared" si="243"/>
        <v>-</v>
      </c>
      <c r="AD176" s="73" t="str">
        <f t="shared" si="248"/>
        <v>-</v>
      </c>
      <c r="AF176" s="74"/>
    </row>
    <row r="177" spans="1:32" x14ac:dyDescent="0.25">
      <c r="A177" s="95"/>
      <c r="B177" s="543"/>
      <c r="C177" s="89" t="s">
        <v>1547</v>
      </c>
      <c r="D177" s="96"/>
      <c r="F177" s="91"/>
      <c r="G177" s="70" t="str">
        <f t="shared" si="240"/>
        <v>-</v>
      </c>
      <c r="H177" s="91"/>
      <c r="I177" s="91"/>
      <c r="J177" s="91"/>
      <c r="K177" s="91"/>
      <c r="L177" s="91"/>
      <c r="M177" s="91"/>
      <c r="O177" s="92"/>
      <c r="P177" s="69">
        <f t="shared" si="244"/>
        <v>0</v>
      </c>
      <c r="R177" s="69">
        <f t="shared" si="245"/>
        <v>0</v>
      </c>
      <c r="S177" s="69">
        <f t="shared" si="242"/>
        <v>0</v>
      </c>
      <c r="T177" s="69">
        <f t="shared" si="242"/>
        <v>0</v>
      </c>
      <c r="U177" s="69">
        <f t="shared" si="242"/>
        <v>0</v>
      </c>
      <c r="V177" s="69">
        <f t="shared" si="242"/>
        <v>0</v>
      </c>
      <c r="W177" s="69">
        <f t="shared" si="246"/>
        <v>0</v>
      </c>
      <c r="X177" s="41"/>
      <c r="Y177" s="72" t="str">
        <f t="shared" si="247"/>
        <v>-</v>
      </c>
      <c r="Z177" s="72" t="str">
        <f t="shared" si="243"/>
        <v>-</v>
      </c>
      <c r="AA177" s="72" t="str">
        <f t="shared" si="243"/>
        <v>-</v>
      </c>
      <c r="AB177" s="72" t="str">
        <f t="shared" si="243"/>
        <v>-</v>
      </c>
      <c r="AC177" s="72" t="str">
        <f t="shared" si="243"/>
        <v>-</v>
      </c>
      <c r="AD177" s="73" t="str">
        <f t="shared" si="248"/>
        <v>-</v>
      </c>
      <c r="AF177" s="74"/>
    </row>
    <row r="178" spans="1:32" x14ac:dyDescent="0.25">
      <c r="A178" s="95"/>
      <c r="B178" s="543"/>
      <c r="C178" s="93" t="s">
        <v>1548</v>
      </c>
      <c r="D178" s="96"/>
      <c r="F178" s="91"/>
      <c r="G178" s="70" t="str">
        <f t="shared" si="240"/>
        <v>-</v>
      </c>
      <c r="H178" s="91"/>
      <c r="I178" s="91"/>
      <c r="J178" s="91"/>
      <c r="K178" s="91"/>
      <c r="L178" s="91"/>
      <c r="M178" s="91"/>
      <c r="O178" s="92"/>
      <c r="P178" s="69">
        <f t="shared" si="244"/>
        <v>0</v>
      </c>
      <c r="R178" s="69">
        <f t="shared" si="245"/>
        <v>0</v>
      </c>
      <c r="S178" s="69">
        <f t="shared" si="242"/>
        <v>0</v>
      </c>
      <c r="T178" s="69">
        <f t="shared" si="242"/>
        <v>0</v>
      </c>
      <c r="U178" s="69">
        <f t="shared" si="242"/>
        <v>0</v>
      </c>
      <c r="V178" s="69">
        <f t="shared" si="242"/>
        <v>0</v>
      </c>
      <c r="W178" s="69">
        <f t="shared" si="246"/>
        <v>0</v>
      </c>
      <c r="X178" s="41"/>
      <c r="Y178" s="72" t="str">
        <f t="shared" si="247"/>
        <v>-</v>
      </c>
      <c r="Z178" s="72" t="str">
        <f t="shared" si="243"/>
        <v>-</v>
      </c>
      <c r="AA178" s="72" t="str">
        <f t="shared" si="243"/>
        <v>-</v>
      </c>
      <c r="AB178" s="72" t="str">
        <f t="shared" si="243"/>
        <v>-</v>
      </c>
      <c r="AC178" s="72" t="str">
        <f t="shared" si="243"/>
        <v>-</v>
      </c>
      <c r="AD178" s="73" t="str">
        <f t="shared" si="248"/>
        <v>-</v>
      </c>
      <c r="AF178" s="74"/>
    </row>
    <row r="179" spans="1:32" ht="14.25" x14ac:dyDescent="0.2">
      <c r="A179" s="95"/>
      <c r="B179" s="543"/>
      <c r="C179" s="102"/>
      <c r="D179" s="96"/>
      <c r="O179" s="80"/>
    </row>
    <row r="180" spans="1:32" x14ac:dyDescent="0.25">
      <c r="A180" s="95"/>
      <c r="B180" s="543"/>
      <c r="C180" s="86" t="s">
        <v>35</v>
      </c>
      <c r="D180" s="87" t="s">
        <v>34</v>
      </c>
      <c r="F180" s="88">
        <f>SUM(F181:F184)</f>
        <v>0</v>
      </c>
      <c r="G180" s="70" t="str">
        <f t="shared" ref="G180:G184" si="249">IF(ISERROR(SUM(F180/H180)),"-",SUM(F180/H180))</f>
        <v>-</v>
      </c>
      <c r="H180" s="88">
        <f t="shared" ref="H180:M180" si="250">SUM(H181:H184)</f>
        <v>0</v>
      </c>
      <c r="I180" s="88">
        <f t="shared" si="250"/>
        <v>0</v>
      </c>
      <c r="J180" s="88">
        <f t="shared" si="250"/>
        <v>0</v>
      </c>
      <c r="K180" s="88">
        <f t="shared" si="250"/>
        <v>0</v>
      </c>
      <c r="L180" s="88">
        <f t="shared" si="250"/>
        <v>0</v>
      </c>
      <c r="M180" s="88">
        <f t="shared" si="250"/>
        <v>0</v>
      </c>
      <c r="O180" s="84"/>
      <c r="P180" s="69">
        <f>IF(ISERROR(SUM(M180-SUM(M180*O180))),"-",SUM(M180-SUM(M180*O180)))</f>
        <v>0</v>
      </c>
      <c r="R180" s="69">
        <f>IF(ISERROR(I180-H180),"-",SUM(I180-H180))</f>
        <v>0</v>
      </c>
      <c r="S180" s="69">
        <f t="shared" ref="S180:V184" si="251">IF(ISERROR(J180-I180),"-",SUM(J180-I180))</f>
        <v>0</v>
      </c>
      <c r="T180" s="69">
        <f t="shared" si="251"/>
        <v>0</v>
      </c>
      <c r="U180" s="69">
        <f t="shared" si="251"/>
        <v>0</v>
      </c>
      <c r="V180" s="69">
        <f t="shared" si="251"/>
        <v>0</v>
      </c>
      <c r="W180" s="69">
        <f>IF(ISERROR(M180-H180),"-",SUM(M180-H180))</f>
        <v>0</v>
      </c>
      <c r="X180" s="41"/>
      <c r="Y180" s="72" t="str">
        <f>IF(ISERROR(SUM(R180/H180)),"-",SUM(R180/H180))</f>
        <v>-</v>
      </c>
      <c r="Z180" s="72" t="str">
        <f t="shared" ref="Z180:AC184" si="252">IF(ISERROR(SUM(S180/I180)),"-",SUM(S180/I180))</f>
        <v>-</v>
      </c>
      <c r="AA180" s="72" t="str">
        <f t="shared" si="252"/>
        <v>-</v>
      </c>
      <c r="AB180" s="72" t="str">
        <f t="shared" si="252"/>
        <v>-</v>
      </c>
      <c r="AC180" s="72" t="str">
        <f t="shared" si="252"/>
        <v>-</v>
      </c>
      <c r="AD180" s="73" t="str">
        <f>IF(ISERROR(SUM(W180/H180)),"-",SUM(W180/H180))</f>
        <v>-</v>
      </c>
      <c r="AF180" s="74"/>
    </row>
    <row r="181" spans="1:32" x14ac:dyDescent="0.25">
      <c r="A181" s="95"/>
      <c r="B181" s="543"/>
      <c r="C181" s="89" t="s">
        <v>1545</v>
      </c>
      <c r="D181" s="96"/>
      <c r="F181" s="91"/>
      <c r="G181" s="70" t="str">
        <f t="shared" si="249"/>
        <v>-</v>
      </c>
      <c r="H181" s="91"/>
      <c r="I181" s="91"/>
      <c r="J181" s="91"/>
      <c r="K181" s="91"/>
      <c r="L181" s="91"/>
      <c r="M181" s="91"/>
      <c r="O181" s="92"/>
      <c r="P181" s="69">
        <f t="shared" ref="P181:P184" si="253">IF(ISERROR(SUM(M181-SUM(M181*O181))),"-",SUM(M181-SUM(M181*O181)))</f>
        <v>0</v>
      </c>
      <c r="R181" s="69">
        <f t="shared" ref="R181:R184" si="254">IF(ISERROR(I181-H181),"-",SUM(I181-H181))</f>
        <v>0</v>
      </c>
      <c r="S181" s="69">
        <f t="shared" si="251"/>
        <v>0</v>
      </c>
      <c r="T181" s="69">
        <f t="shared" si="251"/>
        <v>0</v>
      </c>
      <c r="U181" s="69">
        <f t="shared" si="251"/>
        <v>0</v>
      </c>
      <c r="V181" s="69">
        <f t="shared" si="251"/>
        <v>0</v>
      </c>
      <c r="W181" s="69">
        <f t="shared" ref="W181:W184" si="255">IF(ISERROR(M181-H181),"-",SUM(M181-H181))</f>
        <v>0</v>
      </c>
      <c r="X181" s="41"/>
      <c r="Y181" s="72" t="str">
        <f t="shared" ref="Y181:Y184" si="256">IF(ISERROR(SUM(R181/H181)),"-",SUM(R181/H181))</f>
        <v>-</v>
      </c>
      <c r="Z181" s="72" t="str">
        <f t="shared" si="252"/>
        <v>-</v>
      </c>
      <c r="AA181" s="72" t="str">
        <f t="shared" si="252"/>
        <v>-</v>
      </c>
      <c r="AB181" s="72" t="str">
        <f t="shared" si="252"/>
        <v>-</v>
      </c>
      <c r="AC181" s="72" t="str">
        <f t="shared" si="252"/>
        <v>-</v>
      </c>
      <c r="AD181" s="73" t="str">
        <f t="shared" ref="AD181:AD184" si="257">IF(ISERROR(SUM(W181/H181)),"-",SUM(W181/H181))</f>
        <v>-</v>
      </c>
      <c r="AF181" s="74"/>
    </row>
    <row r="182" spans="1:32" x14ac:dyDescent="0.25">
      <c r="A182" s="95"/>
      <c r="B182" s="543"/>
      <c r="C182" s="89" t="s">
        <v>1546</v>
      </c>
      <c r="D182" s="96"/>
      <c r="F182" s="91"/>
      <c r="G182" s="70" t="str">
        <f t="shared" si="249"/>
        <v>-</v>
      </c>
      <c r="H182" s="91"/>
      <c r="I182" s="91"/>
      <c r="J182" s="91"/>
      <c r="K182" s="91"/>
      <c r="L182" s="91"/>
      <c r="M182" s="91"/>
      <c r="O182" s="92"/>
      <c r="P182" s="69">
        <f t="shared" si="253"/>
        <v>0</v>
      </c>
      <c r="R182" s="69">
        <f t="shared" si="254"/>
        <v>0</v>
      </c>
      <c r="S182" s="69">
        <f t="shared" si="251"/>
        <v>0</v>
      </c>
      <c r="T182" s="69">
        <f t="shared" si="251"/>
        <v>0</v>
      </c>
      <c r="U182" s="69">
        <f t="shared" si="251"/>
        <v>0</v>
      </c>
      <c r="V182" s="69">
        <f t="shared" si="251"/>
        <v>0</v>
      </c>
      <c r="W182" s="69">
        <f t="shared" si="255"/>
        <v>0</v>
      </c>
      <c r="X182" s="41"/>
      <c r="Y182" s="72" t="str">
        <f t="shared" si="256"/>
        <v>-</v>
      </c>
      <c r="Z182" s="72" t="str">
        <f t="shared" si="252"/>
        <v>-</v>
      </c>
      <c r="AA182" s="72" t="str">
        <f t="shared" si="252"/>
        <v>-</v>
      </c>
      <c r="AB182" s="72" t="str">
        <f t="shared" si="252"/>
        <v>-</v>
      </c>
      <c r="AC182" s="72" t="str">
        <f t="shared" si="252"/>
        <v>-</v>
      </c>
      <c r="AD182" s="73" t="str">
        <f t="shared" si="257"/>
        <v>-</v>
      </c>
      <c r="AF182" s="74"/>
    </row>
    <row r="183" spans="1:32" x14ac:dyDescent="0.25">
      <c r="A183" s="95"/>
      <c r="B183" s="543"/>
      <c r="C183" s="89" t="s">
        <v>1547</v>
      </c>
      <c r="D183" s="96"/>
      <c r="F183" s="91"/>
      <c r="G183" s="70" t="str">
        <f t="shared" si="249"/>
        <v>-</v>
      </c>
      <c r="H183" s="91"/>
      <c r="I183" s="91"/>
      <c r="J183" s="91"/>
      <c r="K183" s="91"/>
      <c r="L183" s="91"/>
      <c r="M183" s="91"/>
      <c r="O183" s="92"/>
      <c r="P183" s="69">
        <f t="shared" si="253"/>
        <v>0</v>
      </c>
      <c r="R183" s="69">
        <f t="shared" si="254"/>
        <v>0</v>
      </c>
      <c r="S183" s="69">
        <f t="shared" si="251"/>
        <v>0</v>
      </c>
      <c r="T183" s="69">
        <f t="shared" si="251"/>
        <v>0</v>
      </c>
      <c r="U183" s="69">
        <f t="shared" si="251"/>
        <v>0</v>
      </c>
      <c r="V183" s="69">
        <f t="shared" si="251"/>
        <v>0</v>
      </c>
      <c r="W183" s="69">
        <f t="shared" si="255"/>
        <v>0</v>
      </c>
      <c r="X183" s="41"/>
      <c r="Y183" s="72" t="str">
        <f t="shared" si="256"/>
        <v>-</v>
      </c>
      <c r="Z183" s="72" t="str">
        <f t="shared" si="252"/>
        <v>-</v>
      </c>
      <c r="AA183" s="72" t="str">
        <f t="shared" si="252"/>
        <v>-</v>
      </c>
      <c r="AB183" s="72" t="str">
        <f t="shared" si="252"/>
        <v>-</v>
      </c>
      <c r="AC183" s="72" t="str">
        <f t="shared" si="252"/>
        <v>-</v>
      </c>
      <c r="AD183" s="73" t="str">
        <f t="shared" si="257"/>
        <v>-</v>
      </c>
      <c r="AF183" s="74"/>
    </row>
    <row r="184" spans="1:32" x14ac:dyDescent="0.25">
      <c r="A184" s="95"/>
      <c r="B184" s="543"/>
      <c r="C184" s="93" t="s">
        <v>1548</v>
      </c>
      <c r="D184" s="96"/>
      <c r="F184" s="91"/>
      <c r="G184" s="70" t="str">
        <f t="shared" si="249"/>
        <v>-</v>
      </c>
      <c r="H184" s="91"/>
      <c r="I184" s="91"/>
      <c r="J184" s="91"/>
      <c r="K184" s="91"/>
      <c r="L184" s="91"/>
      <c r="M184" s="91"/>
      <c r="O184" s="92"/>
      <c r="P184" s="69">
        <f t="shared" si="253"/>
        <v>0</v>
      </c>
      <c r="R184" s="69">
        <f t="shared" si="254"/>
        <v>0</v>
      </c>
      <c r="S184" s="69">
        <f t="shared" si="251"/>
        <v>0</v>
      </c>
      <c r="T184" s="69">
        <f t="shared" si="251"/>
        <v>0</v>
      </c>
      <c r="U184" s="69">
        <f t="shared" si="251"/>
        <v>0</v>
      </c>
      <c r="V184" s="69">
        <f t="shared" si="251"/>
        <v>0</v>
      </c>
      <c r="W184" s="69">
        <f t="shared" si="255"/>
        <v>0</v>
      </c>
      <c r="X184" s="41"/>
      <c r="Y184" s="72" t="str">
        <f t="shared" si="256"/>
        <v>-</v>
      </c>
      <c r="Z184" s="72" t="str">
        <f t="shared" si="252"/>
        <v>-</v>
      </c>
      <c r="AA184" s="72" t="str">
        <f t="shared" si="252"/>
        <v>-</v>
      </c>
      <c r="AB184" s="72" t="str">
        <f t="shared" si="252"/>
        <v>-</v>
      </c>
      <c r="AC184" s="72" t="str">
        <f t="shared" si="252"/>
        <v>-</v>
      </c>
      <c r="AD184" s="73" t="str">
        <f t="shared" si="257"/>
        <v>-</v>
      </c>
      <c r="AF184" s="74"/>
    </row>
    <row r="185" spans="1:32" ht="14.25" x14ac:dyDescent="0.2">
      <c r="A185" s="95"/>
      <c r="B185" s="543"/>
      <c r="C185" s="94"/>
      <c r="D185" s="96"/>
      <c r="O185" s="80"/>
    </row>
    <row r="186" spans="1:32" x14ac:dyDescent="0.25">
      <c r="A186" s="95"/>
      <c r="B186" s="543"/>
      <c r="C186" s="86" t="s">
        <v>1560</v>
      </c>
      <c r="D186" s="87" t="s">
        <v>36</v>
      </c>
      <c r="F186" s="88">
        <f>SUM(F187:F190)</f>
        <v>0</v>
      </c>
      <c r="G186" s="70" t="str">
        <f t="shared" ref="G186:G190" si="258">IF(ISERROR(SUM(F186/H186)),"-",SUM(F186/H186))</f>
        <v>-</v>
      </c>
      <c r="H186" s="88">
        <f t="shared" ref="H186:M186" si="259">SUM(H187:H190)</f>
        <v>0</v>
      </c>
      <c r="I186" s="88">
        <f t="shared" si="259"/>
        <v>0</v>
      </c>
      <c r="J186" s="88">
        <f t="shared" si="259"/>
        <v>0</v>
      </c>
      <c r="K186" s="88">
        <f t="shared" si="259"/>
        <v>0</v>
      </c>
      <c r="L186" s="88">
        <f t="shared" si="259"/>
        <v>0</v>
      </c>
      <c r="M186" s="88">
        <f t="shared" si="259"/>
        <v>0</v>
      </c>
      <c r="O186" s="84"/>
      <c r="P186" s="69">
        <f>IF(ISERROR(SUM(M186-SUM(M186*O186))),"-",SUM(M186-SUM(M186*O186)))</f>
        <v>0</v>
      </c>
      <c r="R186" s="69">
        <f>IF(ISERROR(I186-H186),"-",SUM(I186-H186))</f>
        <v>0</v>
      </c>
      <c r="S186" s="69">
        <f t="shared" ref="S186:V190" si="260">IF(ISERROR(J186-I186),"-",SUM(J186-I186))</f>
        <v>0</v>
      </c>
      <c r="T186" s="69">
        <f t="shared" si="260"/>
        <v>0</v>
      </c>
      <c r="U186" s="69">
        <f t="shared" si="260"/>
        <v>0</v>
      </c>
      <c r="V186" s="69">
        <f t="shared" si="260"/>
        <v>0</v>
      </c>
      <c r="W186" s="69">
        <f>IF(ISERROR(M186-H186),"-",SUM(M186-H186))</f>
        <v>0</v>
      </c>
      <c r="X186" s="41"/>
      <c r="Y186" s="72" t="str">
        <f>IF(ISERROR(SUM(R186/H186)),"-",SUM(R186/H186))</f>
        <v>-</v>
      </c>
      <c r="Z186" s="72" t="str">
        <f t="shared" ref="Z186:AC190" si="261">IF(ISERROR(SUM(S186/I186)),"-",SUM(S186/I186))</f>
        <v>-</v>
      </c>
      <c r="AA186" s="72" t="str">
        <f t="shared" si="261"/>
        <v>-</v>
      </c>
      <c r="AB186" s="72" t="str">
        <f t="shared" si="261"/>
        <v>-</v>
      </c>
      <c r="AC186" s="72" t="str">
        <f t="shared" si="261"/>
        <v>-</v>
      </c>
      <c r="AD186" s="73" t="str">
        <f>IF(ISERROR(SUM(W186/H186)),"-",SUM(W186/H186))</f>
        <v>-</v>
      </c>
      <c r="AF186" s="74"/>
    </row>
    <row r="187" spans="1:32" x14ac:dyDescent="0.25">
      <c r="A187" s="95"/>
      <c r="B187" s="543"/>
      <c r="C187" s="89" t="s">
        <v>1545</v>
      </c>
      <c r="D187" s="96"/>
      <c r="F187" s="91"/>
      <c r="G187" s="70" t="str">
        <f t="shared" si="258"/>
        <v>-</v>
      </c>
      <c r="H187" s="91"/>
      <c r="I187" s="91"/>
      <c r="J187" s="91"/>
      <c r="K187" s="91"/>
      <c r="L187" s="91"/>
      <c r="M187" s="91"/>
      <c r="O187" s="92"/>
      <c r="P187" s="69">
        <f t="shared" ref="P187:P190" si="262">IF(ISERROR(SUM(M187-SUM(M187*O187))),"-",SUM(M187-SUM(M187*O187)))</f>
        <v>0</v>
      </c>
      <c r="R187" s="69">
        <f t="shared" ref="R187:R190" si="263">IF(ISERROR(I187-H187),"-",SUM(I187-H187))</f>
        <v>0</v>
      </c>
      <c r="S187" s="69">
        <f t="shared" si="260"/>
        <v>0</v>
      </c>
      <c r="T187" s="69">
        <f t="shared" si="260"/>
        <v>0</v>
      </c>
      <c r="U187" s="69">
        <f t="shared" si="260"/>
        <v>0</v>
      </c>
      <c r="V187" s="69">
        <f t="shared" si="260"/>
        <v>0</v>
      </c>
      <c r="W187" s="69">
        <f t="shared" ref="W187:W190" si="264">IF(ISERROR(M187-H187),"-",SUM(M187-H187))</f>
        <v>0</v>
      </c>
      <c r="X187" s="41"/>
      <c r="Y187" s="72" t="str">
        <f t="shared" ref="Y187:Y190" si="265">IF(ISERROR(SUM(R187/H187)),"-",SUM(R187/H187))</f>
        <v>-</v>
      </c>
      <c r="Z187" s="72" t="str">
        <f t="shared" si="261"/>
        <v>-</v>
      </c>
      <c r="AA187" s="72" t="str">
        <f t="shared" si="261"/>
        <v>-</v>
      </c>
      <c r="AB187" s="72" t="str">
        <f t="shared" si="261"/>
        <v>-</v>
      </c>
      <c r="AC187" s="72" t="str">
        <f t="shared" si="261"/>
        <v>-</v>
      </c>
      <c r="AD187" s="73" t="str">
        <f t="shared" ref="AD187:AD190" si="266">IF(ISERROR(SUM(W187/H187)),"-",SUM(W187/H187))</f>
        <v>-</v>
      </c>
      <c r="AF187" s="74"/>
    </row>
    <row r="188" spans="1:32" x14ac:dyDescent="0.25">
      <c r="A188" s="95"/>
      <c r="B188" s="543"/>
      <c r="C188" s="89" t="s">
        <v>1546</v>
      </c>
      <c r="D188" s="96"/>
      <c r="F188" s="91"/>
      <c r="G188" s="70" t="str">
        <f t="shared" si="258"/>
        <v>-</v>
      </c>
      <c r="H188" s="91"/>
      <c r="I188" s="91"/>
      <c r="J188" s="91"/>
      <c r="K188" s="91"/>
      <c r="L188" s="91"/>
      <c r="M188" s="91"/>
      <c r="O188" s="92"/>
      <c r="P188" s="69">
        <f t="shared" si="262"/>
        <v>0</v>
      </c>
      <c r="R188" s="69">
        <f t="shared" si="263"/>
        <v>0</v>
      </c>
      <c r="S188" s="69">
        <f t="shared" si="260"/>
        <v>0</v>
      </c>
      <c r="T188" s="69">
        <f t="shared" si="260"/>
        <v>0</v>
      </c>
      <c r="U188" s="69">
        <f t="shared" si="260"/>
        <v>0</v>
      </c>
      <c r="V188" s="69">
        <f t="shared" si="260"/>
        <v>0</v>
      </c>
      <c r="W188" s="69">
        <f t="shared" si="264"/>
        <v>0</v>
      </c>
      <c r="X188" s="41"/>
      <c r="Y188" s="72" t="str">
        <f t="shared" si="265"/>
        <v>-</v>
      </c>
      <c r="Z188" s="72" t="str">
        <f t="shared" si="261"/>
        <v>-</v>
      </c>
      <c r="AA188" s="72" t="str">
        <f t="shared" si="261"/>
        <v>-</v>
      </c>
      <c r="AB188" s="72" t="str">
        <f t="shared" si="261"/>
        <v>-</v>
      </c>
      <c r="AC188" s="72" t="str">
        <f t="shared" si="261"/>
        <v>-</v>
      </c>
      <c r="AD188" s="73" t="str">
        <f t="shared" si="266"/>
        <v>-</v>
      </c>
      <c r="AF188" s="74"/>
    </row>
    <row r="189" spans="1:32" x14ac:dyDescent="0.25">
      <c r="A189" s="95"/>
      <c r="B189" s="543"/>
      <c r="C189" s="89" t="s">
        <v>1547</v>
      </c>
      <c r="D189" s="96"/>
      <c r="F189" s="91"/>
      <c r="G189" s="70" t="str">
        <f t="shared" si="258"/>
        <v>-</v>
      </c>
      <c r="H189" s="91"/>
      <c r="I189" s="91"/>
      <c r="J189" s="91"/>
      <c r="K189" s="91"/>
      <c r="L189" s="91"/>
      <c r="M189" s="91"/>
      <c r="O189" s="92"/>
      <c r="P189" s="69">
        <f t="shared" si="262"/>
        <v>0</v>
      </c>
      <c r="R189" s="69">
        <f t="shared" si="263"/>
        <v>0</v>
      </c>
      <c r="S189" s="69">
        <f t="shared" si="260"/>
        <v>0</v>
      </c>
      <c r="T189" s="69">
        <f t="shared" si="260"/>
        <v>0</v>
      </c>
      <c r="U189" s="69">
        <f t="shared" si="260"/>
        <v>0</v>
      </c>
      <c r="V189" s="69">
        <f t="shared" si="260"/>
        <v>0</v>
      </c>
      <c r="W189" s="69">
        <f t="shared" si="264"/>
        <v>0</v>
      </c>
      <c r="X189" s="41"/>
      <c r="Y189" s="72" t="str">
        <f t="shared" si="265"/>
        <v>-</v>
      </c>
      <c r="Z189" s="72" t="str">
        <f t="shared" si="261"/>
        <v>-</v>
      </c>
      <c r="AA189" s="72" t="str">
        <f t="shared" si="261"/>
        <v>-</v>
      </c>
      <c r="AB189" s="72" t="str">
        <f t="shared" si="261"/>
        <v>-</v>
      </c>
      <c r="AC189" s="72" t="str">
        <f t="shared" si="261"/>
        <v>-</v>
      </c>
      <c r="AD189" s="73" t="str">
        <f t="shared" si="266"/>
        <v>-</v>
      </c>
      <c r="AF189" s="74"/>
    </row>
    <row r="190" spans="1:32" x14ac:dyDescent="0.25">
      <c r="A190" s="95"/>
      <c r="B190" s="543"/>
      <c r="C190" s="93" t="s">
        <v>1548</v>
      </c>
      <c r="D190" s="96"/>
      <c r="F190" s="91"/>
      <c r="G190" s="70" t="str">
        <f t="shared" si="258"/>
        <v>-</v>
      </c>
      <c r="H190" s="91"/>
      <c r="I190" s="91"/>
      <c r="J190" s="91"/>
      <c r="K190" s="91"/>
      <c r="L190" s="91"/>
      <c r="M190" s="91"/>
      <c r="O190" s="92"/>
      <c r="P190" s="69">
        <f t="shared" si="262"/>
        <v>0</v>
      </c>
      <c r="R190" s="69">
        <f t="shared" si="263"/>
        <v>0</v>
      </c>
      <c r="S190" s="69">
        <f t="shared" si="260"/>
        <v>0</v>
      </c>
      <c r="T190" s="69">
        <f t="shared" si="260"/>
        <v>0</v>
      </c>
      <c r="U190" s="69">
        <f t="shared" si="260"/>
        <v>0</v>
      </c>
      <c r="V190" s="69">
        <f t="shared" si="260"/>
        <v>0</v>
      </c>
      <c r="W190" s="69">
        <f t="shared" si="264"/>
        <v>0</v>
      </c>
      <c r="X190" s="41"/>
      <c r="Y190" s="72" t="str">
        <f t="shared" si="265"/>
        <v>-</v>
      </c>
      <c r="Z190" s="72" t="str">
        <f t="shared" si="261"/>
        <v>-</v>
      </c>
      <c r="AA190" s="72" t="str">
        <f t="shared" si="261"/>
        <v>-</v>
      </c>
      <c r="AB190" s="72" t="str">
        <f t="shared" si="261"/>
        <v>-</v>
      </c>
      <c r="AC190" s="72" t="str">
        <f t="shared" si="261"/>
        <v>-</v>
      </c>
      <c r="AD190" s="73" t="str">
        <f t="shared" si="266"/>
        <v>-</v>
      </c>
      <c r="AF190" s="74"/>
    </row>
    <row r="191" spans="1:32" ht="14.25" x14ac:dyDescent="0.2">
      <c r="A191" s="95"/>
      <c r="B191" s="543"/>
      <c r="C191" s="94"/>
      <c r="D191" s="96"/>
      <c r="O191" s="80"/>
    </row>
    <row r="192" spans="1:32" x14ac:dyDescent="0.25">
      <c r="A192" s="95"/>
      <c r="B192" s="543"/>
      <c r="C192" s="86" t="s">
        <v>39</v>
      </c>
      <c r="D192" s="87" t="s">
        <v>38</v>
      </c>
      <c r="F192" s="88">
        <f>SUM(F193:F196)</f>
        <v>0</v>
      </c>
      <c r="G192" s="70" t="str">
        <f t="shared" ref="G192:G196" si="267">IF(ISERROR(SUM(F192/H192)),"-",SUM(F192/H192))</f>
        <v>-</v>
      </c>
      <c r="H192" s="88">
        <f t="shared" ref="H192:M192" si="268">SUM(H193:H196)</f>
        <v>0</v>
      </c>
      <c r="I192" s="88">
        <f t="shared" si="268"/>
        <v>0</v>
      </c>
      <c r="J192" s="88">
        <f t="shared" si="268"/>
        <v>0</v>
      </c>
      <c r="K192" s="88">
        <f t="shared" si="268"/>
        <v>0</v>
      </c>
      <c r="L192" s="88">
        <f t="shared" si="268"/>
        <v>0</v>
      </c>
      <c r="M192" s="88">
        <f t="shared" si="268"/>
        <v>0</v>
      </c>
      <c r="O192" s="84"/>
      <c r="P192" s="69">
        <f>IF(ISERROR(SUM(M192-SUM(M192*O192))),"-",SUM(M192-SUM(M192*O192)))</f>
        <v>0</v>
      </c>
      <c r="R192" s="69">
        <f>IF(ISERROR(I192-H192),"-",SUM(I192-H192))</f>
        <v>0</v>
      </c>
      <c r="S192" s="69">
        <f t="shared" ref="S192:V196" si="269">IF(ISERROR(J192-I192),"-",SUM(J192-I192))</f>
        <v>0</v>
      </c>
      <c r="T192" s="69">
        <f t="shared" si="269"/>
        <v>0</v>
      </c>
      <c r="U192" s="69">
        <f t="shared" si="269"/>
        <v>0</v>
      </c>
      <c r="V192" s="69">
        <f t="shared" si="269"/>
        <v>0</v>
      </c>
      <c r="W192" s="69">
        <f>IF(ISERROR(M192-H192),"-",SUM(M192-H192))</f>
        <v>0</v>
      </c>
      <c r="X192" s="41"/>
      <c r="Y192" s="72" t="str">
        <f>IF(ISERROR(SUM(R192/H192)),"-",SUM(R192/H192))</f>
        <v>-</v>
      </c>
      <c r="Z192" s="72" t="str">
        <f t="shared" ref="Z192:AC196" si="270">IF(ISERROR(SUM(S192/I192)),"-",SUM(S192/I192))</f>
        <v>-</v>
      </c>
      <c r="AA192" s="72" t="str">
        <f t="shared" si="270"/>
        <v>-</v>
      </c>
      <c r="AB192" s="72" t="str">
        <f t="shared" si="270"/>
        <v>-</v>
      </c>
      <c r="AC192" s="72" t="str">
        <f t="shared" si="270"/>
        <v>-</v>
      </c>
      <c r="AD192" s="73" t="str">
        <f>IF(ISERROR(SUM(W192/H192)),"-",SUM(W192/H192))</f>
        <v>-</v>
      </c>
      <c r="AF192" s="74"/>
    </row>
    <row r="193" spans="1:32" x14ac:dyDescent="0.25">
      <c r="A193" s="95"/>
      <c r="B193" s="543"/>
      <c r="C193" s="89" t="s">
        <v>1545</v>
      </c>
      <c r="D193" s="96"/>
      <c r="F193" s="91"/>
      <c r="G193" s="70" t="str">
        <f t="shared" si="267"/>
        <v>-</v>
      </c>
      <c r="H193" s="91"/>
      <c r="I193" s="91"/>
      <c r="J193" s="91"/>
      <c r="K193" s="91"/>
      <c r="L193" s="91"/>
      <c r="M193" s="91"/>
      <c r="O193" s="92"/>
      <c r="P193" s="69">
        <f t="shared" ref="P193:P196" si="271">IF(ISERROR(SUM(M193-SUM(M193*O193))),"-",SUM(M193-SUM(M193*O193)))</f>
        <v>0</v>
      </c>
      <c r="R193" s="69">
        <f t="shared" ref="R193:R196" si="272">IF(ISERROR(I193-H193),"-",SUM(I193-H193))</f>
        <v>0</v>
      </c>
      <c r="S193" s="69">
        <f t="shared" si="269"/>
        <v>0</v>
      </c>
      <c r="T193" s="69">
        <f t="shared" si="269"/>
        <v>0</v>
      </c>
      <c r="U193" s="69">
        <f t="shared" si="269"/>
        <v>0</v>
      </c>
      <c r="V193" s="69">
        <f t="shared" si="269"/>
        <v>0</v>
      </c>
      <c r="W193" s="69">
        <f t="shared" ref="W193:W196" si="273">IF(ISERROR(M193-H193),"-",SUM(M193-H193))</f>
        <v>0</v>
      </c>
      <c r="X193" s="41"/>
      <c r="Y193" s="72" t="str">
        <f t="shared" ref="Y193:Y196" si="274">IF(ISERROR(SUM(R193/H193)),"-",SUM(R193/H193))</f>
        <v>-</v>
      </c>
      <c r="Z193" s="72" t="str">
        <f t="shared" si="270"/>
        <v>-</v>
      </c>
      <c r="AA193" s="72" t="str">
        <f t="shared" si="270"/>
        <v>-</v>
      </c>
      <c r="AB193" s="72" t="str">
        <f t="shared" si="270"/>
        <v>-</v>
      </c>
      <c r="AC193" s="72" t="str">
        <f t="shared" si="270"/>
        <v>-</v>
      </c>
      <c r="AD193" s="73" t="str">
        <f t="shared" ref="AD193:AD196" si="275">IF(ISERROR(SUM(W193/H193)),"-",SUM(W193/H193))</f>
        <v>-</v>
      </c>
      <c r="AF193" s="74"/>
    </row>
    <row r="194" spans="1:32" x14ac:dyDescent="0.25">
      <c r="A194" s="95"/>
      <c r="B194" s="543"/>
      <c r="C194" s="89" t="s">
        <v>1546</v>
      </c>
      <c r="D194" s="96"/>
      <c r="F194" s="91"/>
      <c r="G194" s="70" t="str">
        <f t="shared" si="267"/>
        <v>-</v>
      </c>
      <c r="H194" s="91"/>
      <c r="I194" s="91"/>
      <c r="J194" s="91"/>
      <c r="K194" s="91"/>
      <c r="L194" s="91"/>
      <c r="M194" s="91"/>
      <c r="O194" s="92"/>
      <c r="P194" s="69">
        <f t="shared" si="271"/>
        <v>0</v>
      </c>
      <c r="R194" s="69">
        <f t="shared" si="272"/>
        <v>0</v>
      </c>
      <c r="S194" s="69">
        <f t="shared" si="269"/>
        <v>0</v>
      </c>
      <c r="T194" s="69">
        <f t="shared" si="269"/>
        <v>0</v>
      </c>
      <c r="U194" s="69">
        <f t="shared" si="269"/>
        <v>0</v>
      </c>
      <c r="V194" s="69">
        <f t="shared" si="269"/>
        <v>0</v>
      </c>
      <c r="W194" s="69">
        <f t="shared" si="273"/>
        <v>0</v>
      </c>
      <c r="X194" s="41"/>
      <c r="Y194" s="72" t="str">
        <f t="shared" si="274"/>
        <v>-</v>
      </c>
      <c r="Z194" s="72" t="str">
        <f t="shared" si="270"/>
        <v>-</v>
      </c>
      <c r="AA194" s="72" t="str">
        <f t="shared" si="270"/>
        <v>-</v>
      </c>
      <c r="AB194" s="72" t="str">
        <f t="shared" si="270"/>
        <v>-</v>
      </c>
      <c r="AC194" s="72" t="str">
        <f t="shared" si="270"/>
        <v>-</v>
      </c>
      <c r="AD194" s="73" t="str">
        <f t="shared" si="275"/>
        <v>-</v>
      </c>
      <c r="AF194" s="74"/>
    </row>
    <row r="195" spans="1:32" x14ac:dyDescent="0.25">
      <c r="A195" s="95"/>
      <c r="B195" s="543"/>
      <c r="C195" s="89" t="s">
        <v>1547</v>
      </c>
      <c r="D195" s="96"/>
      <c r="F195" s="91"/>
      <c r="G195" s="70" t="str">
        <f t="shared" si="267"/>
        <v>-</v>
      </c>
      <c r="H195" s="91"/>
      <c r="I195" s="91"/>
      <c r="J195" s="91"/>
      <c r="K195" s="91"/>
      <c r="L195" s="91"/>
      <c r="M195" s="91"/>
      <c r="O195" s="92"/>
      <c r="P195" s="69">
        <f t="shared" si="271"/>
        <v>0</v>
      </c>
      <c r="R195" s="69">
        <f t="shared" si="272"/>
        <v>0</v>
      </c>
      <c r="S195" s="69">
        <f t="shared" si="269"/>
        <v>0</v>
      </c>
      <c r="T195" s="69">
        <f t="shared" si="269"/>
        <v>0</v>
      </c>
      <c r="U195" s="69">
        <f t="shared" si="269"/>
        <v>0</v>
      </c>
      <c r="V195" s="69">
        <f t="shared" si="269"/>
        <v>0</v>
      </c>
      <c r="W195" s="69">
        <f t="shared" si="273"/>
        <v>0</v>
      </c>
      <c r="X195" s="41"/>
      <c r="Y195" s="72" t="str">
        <f t="shared" si="274"/>
        <v>-</v>
      </c>
      <c r="Z195" s="72" t="str">
        <f t="shared" si="270"/>
        <v>-</v>
      </c>
      <c r="AA195" s="72" t="str">
        <f t="shared" si="270"/>
        <v>-</v>
      </c>
      <c r="AB195" s="72" t="str">
        <f t="shared" si="270"/>
        <v>-</v>
      </c>
      <c r="AC195" s="72" t="str">
        <f t="shared" si="270"/>
        <v>-</v>
      </c>
      <c r="AD195" s="73" t="str">
        <f t="shared" si="275"/>
        <v>-</v>
      </c>
      <c r="AF195" s="74"/>
    </row>
    <row r="196" spans="1:32" x14ac:dyDescent="0.25">
      <c r="A196" s="95"/>
      <c r="B196" s="543"/>
      <c r="C196" s="93" t="s">
        <v>1548</v>
      </c>
      <c r="D196" s="96"/>
      <c r="F196" s="91"/>
      <c r="G196" s="70" t="str">
        <f t="shared" si="267"/>
        <v>-</v>
      </c>
      <c r="H196" s="91"/>
      <c r="I196" s="91"/>
      <c r="J196" s="91"/>
      <c r="K196" s="91"/>
      <c r="L196" s="91"/>
      <c r="M196" s="91"/>
      <c r="O196" s="92"/>
      <c r="P196" s="69">
        <f t="shared" si="271"/>
        <v>0</v>
      </c>
      <c r="R196" s="69">
        <f t="shared" si="272"/>
        <v>0</v>
      </c>
      <c r="S196" s="69">
        <f t="shared" si="269"/>
        <v>0</v>
      </c>
      <c r="T196" s="69">
        <f t="shared" si="269"/>
        <v>0</v>
      </c>
      <c r="U196" s="69">
        <f t="shared" si="269"/>
        <v>0</v>
      </c>
      <c r="V196" s="69">
        <f t="shared" si="269"/>
        <v>0</v>
      </c>
      <c r="W196" s="69">
        <f t="shared" si="273"/>
        <v>0</v>
      </c>
      <c r="X196" s="41"/>
      <c r="Y196" s="72" t="str">
        <f t="shared" si="274"/>
        <v>-</v>
      </c>
      <c r="Z196" s="72" t="str">
        <f t="shared" si="270"/>
        <v>-</v>
      </c>
      <c r="AA196" s="72" t="str">
        <f t="shared" si="270"/>
        <v>-</v>
      </c>
      <c r="AB196" s="72" t="str">
        <f t="shared" si="270"/>
        <v>-</v>
      </c>
      <c r="AC196" s="72" t="str">
        <f t="shared" si="270"/>
        <v>-</v>
      </c>
      <c r="AD196" s="73" t="str">
        <f t="shared" si="275"/>
        <v>-</v>
      </c>
      <c r="AF196" s="74"/>
    </row>
    <row r="197" spans="1:32" ht="14.25" x14ac:dyDescent="0.2">
      <c r="A197" s="95"/>
      <c r="B197" s="543"/>
      <c r="C197" s="94"/>
      <c r="D197" s="96"/>
      <c r="O197" s="80"/>
    </row>
    <row r="198" spans="1:32" x14ac:dyDescent="0.25">
      <c r="A198" s="95"/>
      <c r="B198" s="543"/>
      <c r="C198" s="86" t="s">
        <v>41</v>
      </c>
      <c r="D198" s="87" t="s">
        <v>40</v>
      </c>
      <c r="F198" s="88">
        <f>SUM(F199:F202)</f>
        <v>0</v>
      </c>
      <c r="G198" s="70" t="str">
        <f t="shared" ref="G198:G202" si="276">IF(ISERROR(SUM(F198/H198)),"-",SUM(F198/H198))</f>
        <v>-</v>
      </c>
      <c r="H198" s="88">
        <f t="shared" ref="H198:M198" si="277">SUM(H199:H202)</f>
        <v>0</v>
      </c>
      <c r="I198" s="88">
        <f t="shared" si="277"/>
        <v>0</v>
      </c>
      <c r="J198" s="88">
        <f t="shared" si="277"/>
        <v>0</v>
      </c>
      <c r="K198" s="88">
        <f t="shared" si="277"/>
        <v>0</v>
      </c>
      <c r="L198" s="88">
        <f t="shared" si="277"/>
        <v>0</v>
      </c>
      <c r="M198" s="88">
        <f t="shared" si="277"/>
        <v>0</v>
      </c>
      <c r="O198" s="84"/>
      <c r="P198" s="69">
        <f>IF(ISERROR(SUM(M198-SUM(M198*O198))),"-",SUM(M198-SUM(M198*O198)))</f>
        <v>0</v>
      </c>
      <c r="R198" s="69">
        <f>IF(ISERROR(I198-H198),"-",SUM(I198-H198))</f>
        <v>0</v>
      </c>
      <c r="S198" s="69">
        <f t="shared" ref="S198:V202" si="278">IF(ISERROR(J198-I198),"-",SUM(J198-I198))</f>
        <v>0</v>
      </c>
      <c r="T198" s="69">
        <f t="shared" si="278"/>
        <v>0</v>
      </c>
      <c r="U198" s="69">
        <f t="shared" si="278"/>
        <v>0</v>
      </c>
      <c r="V198" s="69">
        <f t="shared" si="278"/>
        <v>0</v>
      </c>
      <c r="W198" s="69">
        <f>IF(ISERROR(M198-H198),"-",SUM(M198-H198))</f>
        <v>0</v>
      </c>
      <c r="X198" s="41"/>
      <c r="Y198" s="72" t="str">
        <f>IF(ISERROR(SUM(R198/H198)),"-",SUM(R198/H198))</f>
        <v>-</v>
      </c>
      <c r="Z198" s="72" t="str">
        <f t="shared" ref="Z198:AC202" si="279">IF(ISERROR(SUM(S198/I198)),"-",SUM(S198/I198))</f>
        <v>-</v>
      </c>
      <c r="AA198" s="72" t="str">
        <f t="shared" si="279"/>
        <v>-</v>
      </c>
      <c r="AB198" s="72" t="str">
        <f t="shared" si="279"/>
        <v>-</v>
      </c>
      <c r="AC198" s="72" t="str">
        <f t="shared" si="279"/>
        <v>-</v>
      </c>
      <c r="AD198" s="73" t="str">
        <f>IF(ISERROR(SUM(W198/H198)),"-",SUM(W198/H198))</f>
        <v>-</v>
      </c>
      <c r="AF198" s="74"/>
    </row>
    <row r="199" spans="1:32" x14ac:dyDescent="0.25">
      <c r="A199" s="95"/>
      <c r="B199" s="543"/>
      <c r="C199" s="89" t="s">
        <v>1545</v>
      </c>
      <c r="D199" s="96"/>
      <c r="F199" s="91"/>
      <c r="G199" s="70" t="str">
        <f t="shared" si="276"/>
        <v>-</v>
      </c>
      <c r="H199" s="91"/>
      <c r="I199" s="91"/>
      <c r="J199" s="91"/>
      <c r="K199" s="91"/>
      <c r="L199" s="91"/>
      <c r="M199" s="91"/>
      <c r="O199" s="92"/>
      <c r="P199" s="69">
        <f t="shared" ref="P199:P202" si="280">IF(ISERROR(SUM(M199-SUM(M199*O199))),"-",SUM(M199-SUM(M199*O199)))</f>
        <v>0</v>
      </c>
      <c r="R199" s="69">
        <f t="shared" ref="R199:R202" si="281">IF(ISERROR(I199-H199),"-",SUM(I199-H199))</f>
        <v>0</v>
      </c>
      <c r="S199" s="69">
        <f t="shared" si="278"/>
        <v>0</v>
      </c>
      <c r="T199" s="69">
        <f t="shared" si="278"/>
        <v>0</v>
      </c>
      <c r="U199" s="69">
        <f t="shared" si="278"/>
        <v>0</v>
      </c>
      <c r="V199" s="69">
        <f t="shared" si="278"/>
        <v>0</v>
      </c>
      <c r="W199" s="69">
        <f t="shared" ref="W199:W202" si="282">IF(ISERROR(M199-H199),"-",SUM(M199-H199))</f>
        <v>0</v>
      </c>
      <c r="X199" s="41"/>
      <c r="Y199" s="72" t="str">
        <f t="shared" ref="Y199:Y202" si="283">IF(ISERROR(SUM(R199/H199)),"-",SUM(R199/H199))</f>
        <v>-</v>
      </c>
      <c r="Z199" s="72" t="str">
        <f t="shared" si="279"/>
        <v>-</v>
      </c>
      <c r="AA199" s="72" t="str">
        <f t="shared" si="279"/>
        <v>-</v>
      </c>
      <c r="AB199" s="72" t="str">
        <f t="shared" si="279"/>
        <v>-</v>
      </c>
      <c r="AC199" s="72" t="str">
        <f t="shared" si="279"/>
        <v>-</v>
      </c>
      <c r="AD199" s="73" t="str">
        <f t="shared" ref="AD199:AD202" si="284">IF(ISERROR(SUM(W199/H199)),"-",SUM(W199/H199))</f>
        <v>-</v>
      </c>
      <c r="AF199" s="74"/>
    </row>
    <row r="200" spans="1:32" x14ac:dyDescent="0.25">
      <c r="A200" s="95"/>
      <c r="B200" s="543"/>
      <c r="C200" s="89" t="s">
        <v>1546</v>
      </c>
      <c r="D200" s="96"/>
      <c r="F200" s="91"/>
      <c r="G200" s="70" t="str">
        <f t="shared" si="276"/>
        <v>-</v>
      </c>
      <c r="H200" s="91"/>
      <c r="I200" s="91"/>
      <c r="J200" s="91"/>
      <c r="K200" s="91"/>
      <c r="L200" s="91"/>
      <c r="M200" s="91"/>
      <c r="O200" s="92"/>
      <c r="P200" s="69">
        <f t="shared" si="280"/>
        <v>0</v>
      </c>
      <c r="R200" s="69">
        <f t="shared" si="281"/>
        <v>0</v>
      </c>
      <c r="S200" s="69">
        <f t="shared" si="278"/>
        <v>0</v>
      </c>
      <c r="T200" s="69">
        <f t="shared" si="278"/>
        <v>0</v>
      </c>
      <c r="U200" s="69">
        <f t="shared" si="278"/>
        <v>0</v>
      </c>
      <c r="V200" s="69">
        <f t="shared" si="278"/>
        <v>0</v>
      </c>
      <c r="W200" s="69">
        <f t="shared" si="282"/>
        <v>0</v>
      </c>
      <c r="X200" s="41"/>
      <c r="Y200" s="72" t="str">
        <f t="shared" si="283"/>
        <v>-</v>
      </c>
      <c r="Z200" s="72" t="str">
        <f t="shared" si="279"/>
        <v>-</v>
      </c>
      <c r="AA200" s="72" t="str">
        <f t="shared" si="279"/>
        <v>-</v>
      </c>
      <c r="AB200" s="72" t="str">
        <f t="shared" si="279"/>
        <v>-</v>
      </c>
      <c r="AC200" s="72" t="str">
        <f t="shared" si="279"/>
        <v>-</v>
      </c>
      <c r="AD200" s="73" t="str">
        <f t="shared" si="284"/>
        <v>-</v>
      </c>
      <c r="AF200" s="74"/>
    </row>
    <row r="201" spans="1:32" x14ac:dyDescent="0.25">
      <c r="A201" s="95"/>
      <c r="B201" s="543"/>
      <c r="C201" s="89" t="s">
        <v>1547</v>
      </c>
      <c r="D201" s="96"/>
      <c r="F201" s="91"/>
      <c r="G201" s="70" t="str">
        <f t="shared" si="276"/>
        <v>-</v>
      </c>
      <c r="H201" s="91"/>
      <c r="I201" s="91"/>
      <c r="J201" s="91"/>
      <c r="K201" s="91"/>
      <c r="L201" s="91"/>
      <c r="M201" s="91"/>
      <c r="O201" s="92"/>
      <c r="P201" s="69">
        <f t="shared" si="280"/>
        <v>0</v>
      </c>
      <c r="R201" s="69">
        <f t="shared" si="281"/>
        <v>0</v>
      </c>
      <c r="S201" s="69">
        <f t="shared" si="278"/>
        <v>0</v>
      </c>
      <c r="T201" s="69">
        <f t="shared" si="278"/>
        <v>0</v>
      </c>
      <c r="U201" s="69">
        <f t="shared" si="278"/>
        <v>0</v>
      </c>
      <c r="V201" s="69">
        <f t="shared" si="278"/>
        <v>0</v>
      </c>
      <c r="W201" s="69">
        <f t="shared" si="282"/>
        <v>0</v>
      </c>
      <c r="X201" s="41"/>
      <c r="Y201" s="72" t="str">
        <f t="shared" si="283"/>
        <v>-</v>
      </c>
      <c r="Z201" s="72" t="str">
        <f t="shared" si="279"/>
        <v>-</v>
      </c>
      <c r="AA201" s="72" t="str">
        <f t="shared" si="279"/>
        <v>-</v>
      </c>
      <c r="AB201" s="72" t="str">
        <f t="shared" si="279"/>
        <v>-</v>
      </c>
      <c r="AC201" s="72" t="str">
        <f t="shared" si="279"/>
        <v>-</v>
      </c>
      <c r="AD201" s="73" t="str">
        <f t="shared" si="284"/>
        <v>-</v>
      </c>
      <c r="AF201" s="74"/>
    </row>
    <row r="202" spans="1:32" x14ac:dyDescent="0.25">
      <c r="A202" s="95"/>
      <c r="B202" s="543"/>
      <c r="C202" s="93" t="s">
        <v>1548</v>
      </c>
      <c r="D202" s="96"/>
      <c r="F202" s="91"/>
      <c r="G202" s="70" t="str">
        <f t="shared" si="276"/>
        <v>-</v>
      </c>
      <c r="H202" s="91"/>
      <c r="I202" s="91"/>
      <c r="J202" s="91"/>
      <c r="K202" s="91"/>
      <c r="L202" s="91"/>
      <c r="M202" s="91"/>
      <c r="O202" s="92"/>
      <c r="P202" s="69">
        <f t="shared" si="280"/>
        <v>0</v>
      </c>
      <c r="R202" s="69">
        <f t="shared" si="281"/>
        <v>0</v>
      </c>
      <c r="S202" s="69">
        <f t="shared" si="278"/>
        <v>0</v>
      </c>
      <c r="T202" s="69">
        <f t="shared" si="278"/>
        <v>0</v>
      </c>
      <c r="U202" s="69">
        <f t="shared" si="278"/>
        <v>0</v>
      </c>
      <c r="V202" s="69">
        <f t="shared" si="278"/>
        <v>0</v>
      </c>
      <c r="W202" s="69">
        <f t="shared" si="282"/>
        <v>0</v>
      </c>
      <c r="X202" s="41"/>
      <c r="Y202" s="72" t="str">
        <f t="shared" si="283"/>
        <v>-</v>
      </c>
      <c r="Z202" s="72" t="str">
        <f t="shared" si="279"/>
        <v>-</v>
      </c>
      <c r="AA202" s="72" t="str">
        <f t="shared" si="279"/>
        <v>-</v>
      </c>
      <c r="AB202" s="72" t="str">
        <f t="shared" si="279"/>
        <v>-</v>
      </c>
      <c r="AC202" s="72" t="str">
        <f t="shared" si="279"/>
        <v>-</v>
      </c>
      <c r="AD202" s="73" t="str">
        <f t="shared" si="284"/>
        <v>-</v>
      </c>
      <c r="AF202" s="74"/>
    </row>
    <row r="203" spans="1:32" ht="14.25" x14ac:dyDescent="0.2">
      <c r="A203" s="95"/>
      <c r="B203" s="543"/>
      <c r="C203" s="94"/>
      <c r="D203" s="96"/>
      <c r="O203" s="80"/>
    </row>
    <row r="204" spans="1:32" x14ac:dyDescent="0.25">
      <c r="A204" s="95"/>
      <c r="B204" s="543"/>
      <c r="C204" s="86" t="s">
        <v>43</v>
      </c>
      <c r="D204" s="87" t="s">
        <v>42</v>
      </c>
      <c r="F204" s="88">
        <f>SUM(F205:F208)</f>
        <v>0</v>
      </c>
      <c r="G204" s="70" t="str">
        <f t="shared" ref="G204:G208" si="285">IF(ISERROR(SUM(F204/H204)),"-",SUM(F204/H204))</f>
        <v>-</v>
      </c>
      <c r="H204" s="88">
        <f t="shared" ref="H204:M204" si="286">SUM(H205:H208)</f>
        <v>0</v>
      </c>
      <c r="I204" s="88">
        <f t="shared" si="286"/>
        <v>0</v>
      </c>
      <c r="J204" s="88">
        <f t="shared" si="286"/>
        <v>0</v>
      </c>
      <c r="K204" s="88">
        <f t="shared" si="286"/>
        <v>0</v>
      </c>
      <c r="L204" s="88">
        <f t="shared" si="286"/>
        <v>0</v>
      </c>
      <c r="M204" s="88">
        <f t="shared" si="286"/>
        <v>0</v>
      </c>
      <c r="O204" s="84"/>
      <c r="P204" s="69">
        <f>IF(ISERROR(SUM(M204-SUM(M204*O204))),"-",SUM(M204-SUM(M204*O204)))</f>
        <v>0</v>
      </c>
      <c r="R204" s="69">
        <f>IF(ISERROR(I204-H204),"-",SUM(I204-H204))</f>
        <v>0</v>
      </c>
      <c r="S204" s="69">
        <f t="shared" ref="S204:V208" si="287">IF(ISERROR(J204-I204),"-",SUM(J204-I204))</f>
        <v>0</v>
      </c>
      <c r="T204" s="69">
        <f t="shared" si="287"/>
        <v>0</v>
      </c>
      <c r="U204" s="69">
        <f t="shared" si="287"/>
        <v>0</v>
      </c>
      <c r="V204" s="69">
        <f t="shared" si="287"/>
        <v>0</v>
      </c>
      <c r="W204" s="69">
        <f>IF(ISERROR(M204-H204),"-",SUM(M204-H204))</f>
        <v>0</v>
      </c>
      <c r="X204" s="41"/>
      <c r="Y204" s="72" t="str">
        <f>IF(ISERROR(SUM(R204/H204)),"-",SUM(R204/H204))</f>
        <v>-</v>
      </c>
      <c r="Z204" s="72" t="str">
        <f t="shared" ref="Z204:AC208" si="288">IF(ISERROR(SUM(S204/I204)),"-",SUM(S204/I204))</f>
        <v>-</v>
      </c>
      <c r="AA204" s="72" t="str">
        <f t="shared" si="288"/>
        <v>-</v>
      </c>
      <c r="AB204" s="72" t="str">
        <f t="shared" si="288"/>
        <v>-</v>
      </c>
      <c r="AC204" s="72" t="str">
        <f t="shared" si="288"/>
        <v>-</v>
      </c>
      <c r="AD204" s="73" t="str">
        <f>IF(ISERROR(SUM(W204/H204)),"-",SUM(W204/H204))</f>
        <v>-</v>
      </c>
      <c r="AF204" s="74"/>
    </row>
    <row r="205" spans="1:32" x14ac:dyDescent="0.25">
      <c r="A205" s="95"/>
      <c r="B205" s="543"/>
      <c r="C205" s="89" t="s">
        <v>1545</v>
      </c>
      <c r="D205" s="96"/>
      <c r="F205" s="91"/>
      <c r="G205" s="70" t="str">
        <f t="shared" si="285"/>
        <v>-</v>
      </c>
      <c r="H205" s="91"/>
      <c r="I205" s="91"/>
      <c r="J205" s="91"/>
      <c r="K205" s="91"/>
      <c r="L205" s="91"/>
      <c r="M205" s="91"/>
      <c r="O205" s="92"/>
      <c r="P205" s="69">
        <f t="shared" ref="P205:P208" si="289">IF(ISERROR(SUM(M205-SUM(M205*O205))),"-",SUM(M205-SUM(M205*O205)))</f>
        <v>0</v>
      </c>
      <c r="R205" s="69">
        <f t="shared" ref="R205:R208" si="290">IF(ISERROR(I205-H205),"-",SUM(I205-H205))</f>
        <v>0</v>
      </c>
      <c r="S205" s="69">
        <f t="shared" si="287"/>
        <v>0</v>
      </c>
      <c r="T205" s="69">
        <f t="shared" si="287"/>
        <v>0</v>
      </c>
      <c r="U205" s="69">
        <f t="shared" si="287"/>
        <v>0</v>
      </c>
      <c r="V205" s="69">
        <f t="shared" si="287"/>
        <v>0</v>
      </c>
      <c r="W205" s="69">
        <f t="shared" ref="W205:W208" si="291">IF(ISERROR(M205-H205),"-",SUM(M205-H205))</f>
        <v>0</v>
      </c>
      <c r="X205" s="41"/>
      <c r="Y205" s="72" t="str">
        <f t="shared" ref="Y205:Y208" si="292">IF(ISERROR(SUM(R205/H205)),"-",SUM(R205/H205))</f>
        <v>-</v>
      </c>
      <c r="Z205" s="72" t="str">
        <f t="shared" si="288"/>
        <v>-</v>
      </c>
      <c r="AA205" s="72" t="str">
        <f t="shared" si="288"/>
        <v>-</v>
      </c>
      <c r="AB205" s="72" t="str">
        <f t="shared" si="288"/>
        <v>-</v>
      </c>
      <c r="AC205" s="72" t="str">
        <f t="shared" si="288"/>
        <v>-</v>
      </c>
      <c r="AD205" s="73" t="str">
        <f t="shared" ref="AD205:AD208" si="293">IF(ISERROR(SUM(W205/H205)),"-",SUM(W205/H205))</f>
        <v>-</v>
      </c>
      <c r="AF205" s="74"/>
    </row>
    <row r="206" spans="1:32" x14ac:dyDescent="0.25">
      <c r="A206" s="95"/>
      <c r="B206" s="543"/>
      <c r="C206" s="89" t="s">
        <v>1546</v>
      </c>
      <c r="D206" s="96"/>
      <c r="F206" s="91"/>
      <c r="G206" s="70" t="str">
        <f t="shared" si="285"/>
        <v>-</v>
      </c>
      <c r="H206" s="91"/>
      <c r="I206" s="91"/>
      <c r="J206" s="91"/>
      <c r="K206" s="91"/>
      <c r="L206" s="91"/>
      <c r="M206" s="91"/>
      <c r="O206" s="92"/>
      <c r="P206" s="69">
        <f t="shared" si="289"/>
        <v>0</v>
      </c>
      <c r="R206" s="69">
        <f t="shared" si="290"/>
        <v>0</v>
      </c>
      <c r="S206" s="69">
        <f t="shared" si="287"/>
        <v>0</v>
      </c>
      <c r="T206" s="69">
        <f t="shared" si="287"/>
        <v>0</v>
      </c>
      <c r="U206" s="69">
        <f t="shared" si="287"/>
        <v>0</v>
      </c>
      <c r="V206" s="69">
        <f t="shared" si="287"/>
        <v>0</v>
      </c>
      <c r="W206" s="69">
        <f t="shared" si="291"/>
        <v>0</v>
      </c>
      <c r="X206" s="41"/>
      <c r="Y206" s="72" t="str">
        <f t="shared" si="292"/>
        <v>-</v>
      </c>
      <c r="Z206" s="72" t="str">
        <f t="shared" si="288"/>
        <v>-</v>
      </c>
      <c r="AA206" s="72" t="str">
        <f t="shared" si="288"/>
        <v>-</v>
      </c>
      <c r="AB206" s="72" t="str">
        <f t="shared" si="288"/>
        <v>-</v>
      </c>
      <c r="AC206" s="72" t="str">
        <f t="shared" si="288"/>
        <v>-</v>
      </c>
      <c r="AD206" s="73" t="str">
        <f t="shared" si="293"/>
        <v>-</v>
      </c>
      <c r="AF206" s="74"/>
    </row>
    <row r="207" spans="1:32" x14ac:dyDescent="0.25">
      <c r="A207" s="95"/>
      <c r="B207" s="543"/>
      <c r="C207" s="89" t="s">
        <v>1547</v>
      </c>
      <c r="D207" s="96"/>
      <c r="F207" s="91"/>
      <c r="G207" s="70" t="str">
        <f t="shared" si="285"/>
        <v>-</v>
      </c>
      <c r="H207" s="91"/>
      <c r="I207" s="91"/>
      <c r="J207" s="91"/>
      <c r="K207" s="91"/>
      <c r="L207" s="91"/>
      <c r="M207" s="91"/>
      <c r="O207" s="92"/>
      <c r="P207" s="69">
        <f t="shared" si="289"/>
        <v>0</v>
      </c>
      <c r="R207" s="69">
        <f t="shared" si="290"/>
        <v>0</v>
      </c>
      <c r="S207" s="69">
        <f t="shared" si="287"/>
        <v>0</v>
      </c>
      <c r="T207" s="69">
        <f t="shared" si="287"/>
        <v>0</v>
      </c>
      <c r="U207" s="69">
        <f t="shared" si="287"/>
        <v>0</v>
      </c>
      <c r="V207" s="69">
        <f t="shared" si="287"/>
        <v>0</v>
      </c>
      <c r="W207" s="69">
        <f t="shared" si="291"/>
        <v>0</v>
      </c>
      <c r="X207" s="41"/>
      <c r="Y207" s="72" t="str">
        <f t="shared" si="292"/>
        <v>-</v>
      </c>
      <c r="Z207" s="72" t="str">
        <f t="shared" si="288"/>
        <v>-</v>
      </c>
      <c r="AA207" s="72" t="str">
        <f t="shared" si="288"/>
        <v>-</v>
      </c>
      <c r="AB207" s="72" t="str">
        <f t="shared" si="288"/>
        <v>-</v>
      </c>
      <c r="AC207" s="72" t="str">
        <f t="shared" si="288"/>
        <v>-</v>
      </c>
      <c r="AD207" s="73" t="str">
        <f t="shared" si="293"/>
        <v>-</v>
      </c>
      <c r="AF207" s="74"/>
    </row>
    <row r="208" spans="1:32" x14ac:dyDescent="0.25">
      <c r="A208" s="95"/>
      <c r="B208" s="543"/>
      <c r="C208" s="93" t="s">
        <v>1548</v>
      </c>
      <c r="D208" s="96"/>
      <c r="F208" s="91"/>
      <c r="G208" s="70" t="str">
        <f t="shared" si="285"/>
        <v>-</v>
      </c>
      <c r="H208" s="91"/>
      <c r="I208" s="91"/>
      <c r="J208" s="91"/>
      <c r="K208" s="91"/>
      <c r="L208" s="91"/>
      <c r="M208" s="91"/>
      <c r="O208" s="92"/>
      <c r="P208" s="69">
        <f t="shared" si="289"/>
        <v>0</v>
      </c>
      <c r="R208" s="69">
        <f t="shared" si="290"/>
        <v>0</v>
      </c>
      <c r="S208" s="69">
        <f t="shared" si="287"/>
        <v>0</v>
      </c>
      <c r="T208" s="69">
        <f t="shared" si="287"/>
        <v>0</v>
      </c>
      <c r="U208" s="69">
        <f t="shared" si="287"/>
        <v>0</v>
      </c>
      <c r="V208" s="69">
        <f t="shared" si="287"/>
        <v>0</v>
      </c>
      <c r="W208" s="69">
        <f t="shared" si="291"/>
        <v>0</v>
      </c>
      <c r="X208" s="41"/>
      <c r="Y208" s="72" t="str">
        <f t="shared" si="292"/>
        <v>-</v>
      </c>
      <c r="Z208" s="72" t="str">
        <f t="shared" si="288"/>
        <v>-</v>
      </c>
      <c r="AA208" s="72" t="str">
        <f t="shared" si="288"/>
        <v>-</v>
      </c>
      <c r="AB208" s="72" t="str">
        <f t="shared" si="288"/>
        <v>-</v>
      </c>
      <c r="AC208" s="72" t="str">
        <f t="shared" si="288"/>
        <v>-</v>
      </c>
      <c r="AD208" s="73" t="str">
        <f t="shared" si="293"/>
        <v>-</v>
      </c>
      <c r="AF208" s="74"/>
    </row>
    <row r="209" spans="1:32" ht="14.25" x14ac:dyDescent="0.2">
      <c r="A209" s="95"/>
      <c r="B209" s="543"/>
      <c r="C209" s="102"/>
      <c r="D209" s="96"/>
      <c r="O209" s="80"/>
    </row>
    <row r="210" spans="1:32" x14ac:dyDescent="0.25">
      <c r="A210" s="95"/>
      <c r="B210" s="543"/>
      <c r="C210" s="86" t="s">
        <v>45</v>
      </c>
      <c r="D210" s="87" t="s">
        <v>44</v>
      </c>
      <c r="F210" s="88">
        <f>SUM(F211:F214)</f>
        <v>0</v>
      </c>
      <c r="G210" s="70" t="str">
        <f t="shared" ref="G210:G214" si="294">IF(ISERROR(SUM(F210/H210)),"-",SUM(F210/H210))</f>
        <v>-</v>
      </c>
      <c r="H210" s="88">
        <f t="shared" ref="H210:M210" si="295">SUM(H211:H214)</f>
        <v>0</v>
      </c>
      <c r="I210" s="88">
        <f t="shared" si="295"/>
        <v>0</v>
      </c>
      <c r="J210" s="88">
        <f t="shared" si="295"/>
        <v>0</v>
      </c>
      <c r="K210" s="88">
        <f t="shared" si="295"/>
        <v>0</v>
      </c>
      <c r="L210" s="88">
        <f t="shared" si="295"/>
        <v>0</v>
      </c>
      <c r="M210" s="88">
        <f t="shared" si="295"/>
        <v>0</v>
      </c>
      <c r="O210" s="84"/>
      <c r="P210" s="69">
        <f>IF(ISERROR(SUM(M210-SUM(M210*O210))),"-",SUM(M210-SUM(M210*O210)))</f>
        <v>0</v>
      </c>
      <c r="R210" s="69">
        <f>IF(ISERROR(I210-H210),"-",SUM(I210-H210))</f>
        <v>0</v>
      </c>
      <c r="S210" s="69">
        <f t="shared" ref="S210:V214" si="296">IF(ISERROR(J210-I210),"-",SUM(J210-I210))</f>
        <v>0</v>
      </c>
      <c r="T210" s="69">
        <f t="shared" si="296"/>
        <v>0</v>
      </c>
      <c r="U210" s="69">
        <f t="shared" si="296"/>
        <v>0</v>
      </c>
      <c r="V210" s="69">
        <f t="shared" si="296"/>
        <v>0</v>
      </c>
      <c r="W210" s="69">
        <f>IF(ISERROR(M210-H210),"-",SUM(M210-H210))</f>
        <v>0</v>
      </c>
      <c r="X210" s="41"/>
      <c r="Y210" s="72" t="str">
        <f>IF(ISERROR(SUM(R210/H210)),"-",SUM(R210/H210))</f>
        <v>-</v>
      </c>
      <c r="Z210" s="72" t="str">
        <f t="shared" ref="Z210:AC214" si="297">IF(ISERROR(SUM(S210/I210)),"-",SUM(S210/I210))</f>
        <v>-</v>
      </c>
      <c r="AA210" s="72" t="str">
        <f t="shared" si="297"/>
        <v>-</v>
      </c>
      <c r="AB210" s="72" t="str">
        <f t="shared" si="297"/>
        <v>-</v>
      </c>
      <c r="AC210" s="72" t="str">
        <f t="shared" si="297"/>
        <v>-</v>
      </c>
      <c r="AD210" s="73" t="str">
        <f>IF(ISERROR(SUM(W210/H210)),"-",SUM(W210/H210))</f>
        <v>-</v>
      </c>
      <c r="AF210" s="74"/>
    </row>
    <row r="211" spans="1:32" x14ac:dyDescent="0.25">
      <c r="A211" s="95"/>
      <c r="B211" s="543"/>
      <c r="C211" s="89" t="s">
        <v>1545</v>
      </c>
      <c r="D211" s="96"/>
      <c r="F211" s="91"/>
      <c r="G211" s="70" t="str">
        <f t="shared" si="294"/>
        <v>-</v>
      </c>
      <c r="H211" s="91"/>
      <c r="I211" s="91"/>
      <c r="J211" s="91"/>
      <c r="K211" s="91"/>
      <c r="L211" s="91"/>
      <c r="M211" s="91"/>
      <c r="O211" s="92"/>
      <c r="P211" s="69">
        <f t="shared" ref="P211:P214" si="298">IF(ISERROR(SUM(M211-SUM(M211*O211))),"-",SUM(M211-SUM(M211*O211)))</f>
        <v>0</v>
      </c>
      <c r="R211" s="69">
        <f t="shared" ref="R211:R214" si="299">IF(ISERROR(I211-H211),"-",SUM(I211-H211))</f>
        <v>0</v>
      </c>
      <c r="S211" s="69">
        <f t="shared" si="296"/>
        <v>0</v>
      </c>
      <c r="T211" s="69">
        <f t="shared" si="296"/>
        <v>0</v>
      </c>
      <c r="U211" s="69">
        <f t="shared" si="296"/>
        <v>0</v>
      </c>
      <c r="V211" s="69">
        <f t="shared" si="296"/>
        <v>0</v>
      </c>
      <c r="W211" s="69">
        <f t="shared" ref="W211:W214" si="300">IF(ISERROR(M211-H211),"-",SUM(M211-H211))</f>
        <v>0</v>
      </c>
      <c r="X211" s="41"/>
      <c r="Y211" s="72" t="str">
        <f t="shared" ref="Y211:Y214" si="301">IF(ISERROR(SUM(R211/H211)),"-",SUM(R211/H211))</f>
        <v>-</v>
      </c>
      <c r="Z211" s="72" t="str">
        <f t="shared" si="297"/>
        <v>-</v>
      </c>
      <c r="AA211" s="72" t="str">
        <f t="shared" si="297"/>
        <v>-</v>
      </c>
      <c r="AB211" s="72" t="str">
        <f t="shared" si="297"/>
        <v>-</v>
      </c>
      <c r="AC211" s="72" t="str">
        <f t="shared" si="297"/>
        <v>-</v>
      </c>
      <c r="AD211" s="73" t="str">
        <f t="shared" ref="AD211:AD214" si="302">IF(ISERROR(SUM(W211/H211)),"-",SUM(W211/H211))</f>
        <v>-</v>
      </c>
      <c r="AF211" s="74"/>
    </row>
    <row r="212" spans="1:32" x14ac:dyDescent="0.25">
      <c r="A212" s="95"/>
      <c r="B212" s="543"/>
      <c r="C212" s="89" t="s">
        <v>1546</v>
      </c>
      <c r="D212" s="96"/>
      <c r="F212" s="91"/>
      <c r="G212" s="70" t="str">
        <f t="shared" si="294"/>
        <v>-</v>
      </c>
      <c r="H212" s="91"/>
      <c r="I212" s="91"/>
      <c r="J212" s="91"/>
      <c r="K212" s="91"/>
      <c r="L212" s="91"/>
      <c r="M212" s="91"/>
      <c r="O212" s="92"/>
      <c r="P212" s="69">
        <f t="shared" si="298"/>
        <v>0</v>
      </c>
      <c r="R212" s="69">
        <f t="shared" si="299"/>
        <v>0</v>
      </c>
      <c r="S212" s="69">
        <f t="shared" si="296"/>
        <v>0</v>
      </c>
      <c r="T212" s="69">
        <f t="shared" si="296"/>
        <v>0</v>
      </c>
      <c r="U212" s="69">
        <f t="shared" si="296"/>
        <v>0</v>
      </c>
      <c r="V212" s="69">
        <f t="shared" si="296"/>
        <v>0</v>
      </c>
      <c r="W212" s="69">
        <f t="shared" si="300"/>
        <v>0</v>
      </c>
      <c r="X212" s="41"/>
      <c r="Y212" s="72" t="str">
        <f t="shared" si="301"/>
        <v>-</v>
      </c>
      <c r="Z212" s="72" t="str">
        <f t="shared" si="297"/>
        <v>-</v>
      </c>
      <c r="AA212" s="72" t="str">
        <f t="shared" si="297"/>
        <v>-</v>
      </c>
      <c r="AB212" s="72" t="str">
        <f t="shared" si="297"/>
        <v>-</v>
      </c>
      <c r="AC212" s="72" t="str">
        <f t="shared" si="297"/>
        <v>-</v>
      </c>
      <c r="AD212" s="73" t="str">
        <f t="shared" si="302"/>
        <v>-</v>
      </c>
      <c r="AF212" s="74"/>
    </row>
    <row r="213" spans="1:32" x14ac:dyDescent="0.25">
      <c r="A213" s="95"/>
      <c r="B213" s="543"/>
      <c r="C213" s="89" t="s">
        <v>1547</v>
      </c>
      <c r="D213" s="96"/>
      <c r="F213" s="91"/>
      <c r="G213" s="70" t="str">
        <f t="shared" si="294"/>
        <v>-</v>
      </c>
      <c r="H213" s="91"/>
      <c r="I213" s="91"/>
      <c r="J213" s="91"/>
      <c r="K213" s="91"/>
      <c r="L213" s="91"/>
      <c r="M213" s="91"/>
      <c r="O213" s="92"/>
      <c r="P213" s="69">
        <f t="shared" si="298"/>
        <v>0</v>
      </c>
      <c r="R213" s="69">
        <f t="shared" si="299"/>
        <v>0</v>
      </c>
      <c r="S213" s="69">
        <f t="shared" si="296"/>
        <v>0</v>
      </c>
      <c r="T213" s="69">
        <f t="shared" si="296"/>
        <v>0</v>
      </c>
      <c r="U213" s="69">
        <f t="shared" si="296"/>
        <v>0</v>
      </c>
      <c r="V213" s="69">
        <f t="shared" si="296"/>
        <v>0</v>
      </c>
      <c r="W213" s="69">
        <f t="shared" si="300"/>
        <v>0</v>
      </c>
      <c r="X213" s="41"/>
      <c r="Y213" s="72" t="str">
        <f t="shared" si="301"/>
        <v>-</v>
      </c>
      <c r="Z213" s="72" t="str">
        <f t="shared" si="297"/>
        <v>-</v>
      </c>
      <c r="AA213" s="72" t="str">
        <f t="shared" si="297"/>
        <v>-</v>
      </c>
      <c r="AB213" s="72" t="str">
        <f t="shared" si="297"/>
        <v>-</v>
      </c>
      <c r="AC213" s="72" t="str">
        <f t="shared" si="297"/>
        <v>-</v>
      </c>
      <c r="AD213" s="73" t="str">
        <f t="shared" si="302"/>
        <v>-</v>
      </c>
      <c r="AF213" s="74"/>
    </row>
    <row r="214" spans="1:32" x14ac:dyDescent="0.25">
      <c r="A214" s="95"/>
      <c r="B214" s="543"/>
      <c r="C214" s="93" t="s">
        <v>1548</v>
      </c>
      <c r="D214" s="96"/>
      <c r="F214" s="91"/>
      <c r="G214" s="70" t="str">
        <f t="shared" si="294"/>
        <v>-</v>
      </c>
      <c r="H214" s="91"/>
      <c r="I214" s="91"/>
      <c r="J214" s="91"/>
      <c r="K214" s="91"/>
      <c r="L214" s="91"/>
      <c r="M214" s="91"/>
      <c r="O214" s="92"/>
      <c r="P214" s="69">
        <f t="shared" si="298"/>
        <v>0</v>
      </c>
      <c r="R214" s="69">
        <f t="shared" si="299"/>
        <v>0</v>
      </c>
      <c r="S214" s="69">
        <f t="shared" si="296"/>
        <v>0</v>
      </c>
      <c r="T214" s="69">
        <f t="shared" si="296"/>
        <v>0</v>
      </c>
      <c r="U214" s="69">
        <f t="shared" si="296"/>
        <v>0</v>
      </c>
      <c r="V214" s="69">
        <f t="shared" si="296"/>
        <v>0</v>
      </c>
      <c r="W214" s="69">
        <f t="shared" si="300"/>
        <v>0</v>
      </c>
      <c r="X214" s="41"/>
      <c r="Y214" s="72" t="str">
        <f t="shared" si="301"/>
        <v>-</v>
      </c>
      <c r="Z214" s="72" t="str">
        <f t="shared" si="297"/>
        <v>-</v>
      </c>
      <c r="AA214" s="72" t="str">
        <f t="shared" si="297"/>
        <v>-</v>
      </c>
      <c r="AB214" s="72" t="str">
        <f t="shared" si="297"/>
        <v>-</v>
      </c>
      <c r="AC214" s="72" t="str">
        <f t="shared" si="297"/>
        <v>-</v>
      </c>
      <c r="AD214" s="73" t="str">
        <f t="shared" si="302"/>
        <v>-</v>
      </c>
      <c r="AF214" s="74"/>
    </row>
    <row r="215" spans="1:32" ht="14.25" x14ac:dyDescent="0.2">
      <c r="A215" s="95"/>
      <c r="B215" s="543"/>
      <c r="C215" s="100"/>
      <c r="D215" s="96"/>
      <c r="O215" s="80"/>
    </row>
    <row r="216" spans="1:32" x14ac:dyDescent="0.25">
      <c r="A216" s="95"/>
      <c r="B216" s="543"/>
      <c r="C216" s="86" t="s">
        <v>47</v>
      </c>
      <c r="D216" s="87" t="s">
        <v>46</v>
      </c>
      <c r="F216" s="88">
        <f>SUM(F217:F220)</f>
        <v>0</v>
      </c>
      <c r="G216" s="70" t="str">
        <f t="shared" ref="G216:G220" si="303">IF(ISERROR(SUM(F216/H216)),"-",SUM(F216/H216))</f>
        <v>-</v>
      </c>
      <c r="H216" s="88">
        <f t="shared" ref="H216:M216" si="304">SUM(H217:H220)</f>
        <v>0</v>
      </c>
      <c r="I216" s="88">
        <f t="shared" si="304"/>
        <v>0</v>
      </c>
      <c r="J216" s="88">
        <f t="shared" si="304"/>
        <v>0</v>
      </c>
      <c r="K216" s="88">
        <f t="shared" si="304"/>
        <v>0</v>
      </c>
      <c r="L216" s="88">
        <f t="shared" si="304"/>
        <v>0</v>
      </c>
      <c r="M216" s="88">
        <f t="shared" si="304"/>
        <v>0</v>
      </c>
      <c r="O216" s="84"/>
      <c r="P216" s="69">
        <f>IF(ISERROR(SUM(M216-SUM(M216*O216))),"-",SUM(M216-SUM(M216*O216)))</f>
        <v>0</v>
      </c>
      <c r="R216" s="69">
        <f>IF(ISERROR(I216-H216),"-",SUM(I216-H216))</f>
        <v>0</v>
      </c>
      <c r="S216" s="69">
        <f t="shared" ref="S216:V220" si="305">IF(ISERROR(J216-I216),"-",SUM(J216-I216))</f>
        <v>0</v>
      </c>
      <c r="T216" s="69">
        <f t="shared" si="305"/>
        <v>0</v>
      </c>
      <c r="U216" s="69">
        <f t="shared" si="305"/>
        <v>0</v>
      </c>
      <c r="V216" s="69">
        <f t="shared" si="305"/>
        <v>0</v>
      </c>
      <c r="W216" s="69">
        <f>IF(ISERROR(M216-H216),"-",SUM(M216-H216))</f>
        <v>0</v>
      </c>
      <c r="X216" s="41"/>
      <c r="Y216" s="72" t="str">
        <f>IF(ISERROR(SUM(R216/H216)),"-",SUM(R216/H216))</f>
        <v>-</v>
      </c>
      <c r="Z216" s="72" t="str">
        <f t="shared" ref="Z216:AC220" si="306">IF(ISERROR(SUM(S216/I216)),"-",SUM(S216/I216))</f>
        <v>-</v>
      </c>
      <c r="AA216" s="72" t="str">
        <f t="shared" si="306"/>
        <v>-</v>
      </c>
      <c r="AB216" s="72" t="str">
        <f t="shared" si="306"/>
        <v>-</v>
      </c>
      <c r="AC216" s="72" t="str">
        <f t="shared" si="306"/>
        <v>-</v>
      </c>
      <c r="AD216" s="73" t="str">
        <f>IF(ISERROR(SUM(W216/H216)),"-",SUM(W216/H216))</f>
        <v>-</v>
      </c>
      <c r="AF216" s="74"/>
    </row>
    <row r="217" spans="1:32" x14ac:dyDescent="0.25">
      <c r="A217" s="95"/>
      <c r="B217" s="543"/>
      <c r="C217" s="89" t="s">
        <v>1545</v>
      </c>
      <c r="D217" s="96"/>
      <c r="F217" s="91"/>
      <c r="G217" s="70" t="str">
        <f t="shared" si="303"/>
        <v>-</v>
      </c>
      <c r="H217" s="91"/>
      <c r="I217" s="91"/>
      <c r="J217" s="91"/>
      <c r="K217" s="91"/>
      <c r="L217" s="91"/>
      <c r="M217" s="91"/>
      <c r="O217" s="92"/>
      <c r="P217" s="69">
        <f t="shared" ref="P217:P220" si="307">IF(ISERROR(SUM(M217-SUM(M217*O217))),"-",SUM(M217-SUM(M217*O217)))</f>
        <v>0</v>
      </c>
      <c r="R217" s="69">
        <f t="shared" ref="R217:R220" si="308">IF(ISERROR(I217-H217),"-",SUM(I217-H217))</f>
        <v>0</v>
      </c>
      <c r="S217" s="69">
        <f t="shared" si="305"/>
        <v>0</v>
      </c>
      <c r="T217" s="69">
        <f t="shared" si="305"/>
        <v>0</v>
      </c>
      <c r="U217" s="69">
        <f t="shared" si="305"/>
        <v>0</v>
      </c>
      <c r="V217" s="69">
        <f t="shared" si="305"/>
        <v>0</v>
      </c>
      <c r="W217" s="69">
        <f t="shared" ref="W217:W220" si="309">IF(ISERROR(M217-H217),"-",SUM(M217-H217))</f>
        <v>0</v>
      </c>
      <c r="X217" s="41"/>
      <c r="Y217" s="72" t="str">
        <f t="shared" ref="Y217:Y220" si="310">IF(ISERROR(SUM(R217/H217)),"-",SUM(R217/H217))</f>
        <v>-</v>
      </c>
      <c r="Z217" s="72" t="str">
        <f t="shared" si="306"/>
        <v>-</v>
      </c>
      <c r="AA217" s="72" t="str">
        <f t="shared" si="306"/>
        <v>-</v>
      </c>
      <c r="AB217" s="72" t="str">
        <f t="shared" si="306"/>
        <v>-</v>
      </c>
      <c r="AC217" s="72" t="str">
        <f t="shared" si="306"/>
        <v>-</v>
      </c>
      <c r="AD217" s="73" t="str">
        <f t="shared" ref="AD217:AD220" si="311">IF(ISERROR(SUM(W217/H217)),"-",SUM(W217/H217))</f>
        <v>-</v>
      </c>
      <c r="AF217" s="74"/>
    </row>
    <row r="218" spans="1:32" x14ac:dyDescent="0.25">
      <c r="A218" s="95"/>
      <c r="B218" s="543"/>
      <c r="C218" s="89" t="s">
        <v>1546</v>
      </c>
      <c r="D218" s="96"/>
      <c r="F218" s="91"/>
      <c r="G218" s="70" t="str">
        <f t="shared" si="303"/>
        <v>-</v>
      </c>
      <c r="H218" s="91"/>
      <c r="I218" s="91"/>
      <c r="J218" s="91"/>
      <c r="K218" s="91"/>
      <c r="L218" s="91"/>
      <c r="M218" s="91"/>
      <c r="O218" s="92"/>
      <c r="P218" s="69">
        <f t="shared" si="307"/>
        <v>0</v>
      </c>
      <c r="R218" s="69">
        <f t="shared" si="308"/>
        <v>0</v>
      </c>
      <c r="S218" s="69">
        <f t="shared" si="305"/>
        <v>0</v>
      </c>
      <c r="T218" s="69">
        <f t="shared" si="305"/>
        <v>0</v>
      </c>
      <c r="U218" s="69">
        <f t="shared" si="305"/>
        <v>0</v>
      </c>
      <c r="V218" s="69">
        <f t="shared" si="305"/>
        <v>0</v>
      </c>
      <c r="W218" s="69">
        <f t="shared" si="309"/>
        <v>0</v>
      </c>
      <c r="X218" s="41"/>
      <c r="Y218" s="72" t="str">
        <f t="shared" si="310"/>
        <v>-</v>
      </c>
      <c r="Z218" s="72" t="str">
        <f t="shared" si="306"/>
        <v>-</v>
      </c>
      <c r="AA218" s="72" t="str">
        <f t="shared" si="306"/>
        <v>-</v>
      </c>
      <c r="AB218" s="72" t="str">
        <f t="shared" si="306"/>
        <v>-</v>
      </c>
      <c r="AC218" s="72" t="str">
        <f t="shared" si="306"/>
        <v>-</v>
      </c>
      <c r="AD218" s="73" t="str">
        <f t="shared" si="311"/>
        <v>-</v>
      </c>
      <c r="AF218" s="74"/>
    </row>
    <row r="219" spans="1:32" x14ac:dyDescent="0.25">
      <c r="A219" s="95"/>
      <c r="B219" s="543"/>
      <c r="C219" s="89" t="s">
        <v>1547</v>
      </c>
      <c r="D219" s="96"/>
      <c r="F219" s="91"/>
      <c r="G219" s="70" t="str">
        <f t="shared" si="303"/>
        <v>-</v>
      </c>
      <c r="H219" s="91"/>
      <c r="I219" s="91"/>
      <c r="J219" s="91"/>
      <c r="K219" s="91"/>
      <c r="L219" s="91"/>
      <c r="M219" s="91"/>
      <c r="O219" s="92"/>
      <c r="P219" s="69">
        <f t="shared" si="307"/>
        <v>0</v>
      </c>
      <c r="R219" s="69">
        <f t="shared" si="308"/>
        <v>0</v>
      </c>
      <c r="S219" s="69">
        <f t="shared" si="305"/>
        <v>0</v>
      </c>
      <c r="T219" s="69">
        <f t="shared" si="305"/>
        <v>0</v>
      </c>
      <c r="U219" s="69">
        <f t="shared" si="305"/>
        <v>0</v>
      </c>
      <c r="V219" s="69">
        <f t="shared" si="305"/>
        <v>0</v>
      </c>
      <c r="W219" s="69">
        <f t="shared" si="309"/>
        <v>0</v>
      </c>
      <c r="X219" s="41"/>
      <c r="Y219" s="72" t="str">
        <f t="shared" si="310"/>
        <v>-</v>
      </c>
      <c r="Z219" s="72" t="str">
        <f t="shared" si="306"/>
        <v>-</v>
      </c>
      <c r="AA219" s="72" t="str">
        <f t="shared" si="306"/>
        <v>-</v>
      </c>
      <c r="AB219" s="72" t="str">
        <f t="shared" si="306"/>
        <v>-</v>
      </c>
      <c r="AC219" s="72" t="str">
        <f t="shared" si="306"/>
        <v>-</v>
      </c>
      <c r="AD219" s="73" t="str">
        <f t="shared" si="311"/>
        <v>-</v>
      </c>
      <c r="AF219" s="74"/>
    </row>
    <row r="220" spans="1:32" x14ac:dyDescent="0.25">
      <c r="A220" s="95"/>
      <c r="B220" s="543"/>
      <c r="C220" s="93" t="s">
        <v>1548</v>
      </c>
      <c r="D220" s="96"/>
      <c r="F220" s="91"/>
      <c r="G220" s="70" t="str">
        <f t="shared" si="303"/>
        <v>-</v>
      </c>
      <c r="H220" s="91"/>
      <c r="I220" s="91"/>
      <c r="J220" s="91"/>
      <c r="K220" s="91"/>
      <c r="L220" s="91"/>
      <c r="M220" s="91"/>
      <c r="O220" s="92"/>
      <c r="P220" s="69">
        <f t="shared" si="307"/>
        <v>0</v>
      </c>
      <c r="R220" s="69">
        <f t="shared" si="308"/>
        <v>0</v>
      </c>
      <c r="S220" s="69">
        <f t="shared" si="305"/>
        <v>0</v>
      </c>
      <c r="T220" s="69">
        <f t="shared" si="305"/>
        <v>0</v>
      </c>
      <c r="U220" s="69">
        <f t="shared" si="305"/>
        <v>0</v>
      </c>
      <c r="V220" s="69">
        <f t="shared" si="305"/>
        <v>0</v>
      </c>
      <c r="W220" s="69">
        <f t="shared" si="309"/>
        <v>0</v>
      </c>
      <c r="X220" s="41"/>
      <c r="Y220" s="72" t="str">
        <f t="shared" si="310"/>
        <v>-</v>
      </c>
      <c r="Z220" s="72" t="str">
        <f t="shared" si="306"/>
        <v>-</v>
      </c>
      <c r="AA220" s="72" t="str">
        <f t="shared" si="306"/>
        <v>-</v>
      </c>
      <c r="AB220" s="72" t="str">
        <f t="shared" si="306"/>
        <v>-</v>
      </c>
      <c r="AC220" s="72" t="str">
        <f t="shared" si="306"/>
        <v>-</v>
      </c>
      <c r="AD220" s="73" t="str">
        <f t="shared" si="311"/>
        <v>-</v>
      </c>
      <c r="AF220" s="74"/>
    </row>
    <row r="221" spans="1:32" ht="14.25" x14ac:dyDescent="0.2">
      <c r="A221" s="95"/>
      <c r="B221" s="543"/>
      <c r="C221" s="100"/>
      <c r="D221" s="96"/>
      <c r="O221" s="80"/>
    </row>
    <row r="222" spans="1:32" x14ac:dyDescent="0.25">
      <c r="A222" s="95"/>
      <c r="B222" s="543"/>
      <c r="C222" s="86" t="s">
        <v>49</v>
      </c>
      <c r="D222" s="87" t="s">
        <v>48</v>
      </c>
      <c r="F222" s="88">
        <f>SUM(F223:F226)</f>
        <v>0</v>
      </c>
      <c r="G222" s="70" t="str">
        <f t="shared" ref="G222:G226" si="312">IF(ISERROR(SUM(F222/H222)),"-",SUM(F222/H222))</f>
        <v>-</v>
      </c>
      <c r="H222" s="88">
        <f t="shared" ref="H222:M222" si="313">SUM(H223:H226)</f>
        <v>0</v>
      </c>
      <c r="I222" s="88">
        <f t="shared" si="313"/>
        <v>0</v>
      </c>
      <c r="J222" s="88">
        <f t="shared" si="313"/>
        <v>0</v>
      </c>
      <c r="K222" s="88">
        <f t="shared" si="313"/>
        <v>0</v>
      </c>
      <c r="L222" s="88">
        <f t="shared" si="313"/>
        <v>0</v>
      </c>
      <c r="M222" s="88">
        <f t="shared" si="313"/>
        <v>0</v>
      </c>
      <c r="O222" s="84"/>
      <c r="P222" s="69">
        <f>IF(ISERROR(SUM(M222-SUM(M222*O222))),"-",SUM(M222-SUM(M222*O222)))</f>
        <v>0</v>
      </c>
      <c r="R222" s="69">
        <f>IF(ISERROR(I222-H222),"-",SUM(I222-H222))</f>
        <v>0</v>
      </c>
      <c r="S222" s="69">
        <f t="shared" ref="S222:V226" si="314">IF(ISERROR(J222-I222),"-",SUM(J222-I222))</f>
        <v>0</v>
      </c>
      <c r="T222" s="69">
        <f t="shared" si="314"/>
        <v>0</v>
      </c>
      <c r="U222" s="69">
        <f t="shared" si="314"/>
        <v>0</v>
      </c>
      <c r="V222" s="69">
        <f t="shared" si="314"/>
        <v>0</v>
      </c>
      <c r="W222" s="69">
        <f>IF(ISERROR(M222-H222),"-",SUM(M222-H222))</f>
        <v>0</v>
      </c>
      <c r="X222" s="41"/>
      <c r="Y222" s="72" t="str">
        <f>IF(ISERROR(SUM(R222/H222)),"-",SUM(R222/H222))</f>
        <v>-</v>
      </c>
      <c r="Z222" s="72" t="str">
        <f t="shared" ref="Z222:AC226" si="315">IF(ISERROR(SUM(S222/I222)),"-",SUM(S222/I222))</f>
        <v>-</v>
      </c>
      <c r="AA222" s="72" t="str">
        <f t="shared" si="315"/>
        <v>-</v>
      </c>
      <c r="AB222" s="72" t="str">
        <f t="shared" si="315"/>
        <v>-</v>
      </c>
      <c r="AC222" s="72" t="str">
        <f t="shared" si="315"/>
        <v>-</v>
      </c>
      <c r="AD222" s="73" t="str">
        <f>IF(ISERROR(SUM(W222/H222)),"-",SUM(W222/H222))</f>
        <v>-</v>
      </c>
      <c r="AF222" s="74"/>
    </row>
    <row r="223" spans="1:32" x14ac:dyDescent="0.25">
      <c r="A223" s="95"/>
      <c r="B223" s="543"/>
      <c r="C223" s="89" t="s">
        <v>1545</v>
      </c>
      <c r="D223" s="96"/>
      <c r="F223" s="91"/>
      <c r="G223" s="70" t="str">
        <f t="shared" si="312"/>
        <v>-</v>
      </c>
      <c r="H223" s="91"/>
      <c r="I223" s="91"/>
      <c r="J223" s="91"/>
      <c r="K223" s="91"/>
      <c r="L223" s="91"/>
      <c r="M223" s="91"/>
      <c r="O223" s="92"/>
      <c r="P223" s="69">
        <f t="shared" ref="P223:P226" si="316">IF(ISERROR(SUM(M223-SUM(M223*O223))),"-",SUM(M223-SUM(M223*O223)))</f>
        <v>0</v>
      </c>
      <c r="R223" s="69">
        <f t="shared" ref="R223:R226" si="317">IF(ISERROR(I223-H223),"-",SUM(I223-H223))</f>
        <v>0</v>
      </c>
      <c r="S223" s="69">
        <f t="shared" si="314"/>
        <v>0</v>
      </c>
      <c r="T223" s="69">
        <f t="shared" si="314"/>
        <v>0</v>
      </c>
      <c r="U223" s="69">
        <f t="shared" si="314"/>
        <v>0</v>
      </c>
      <c r="V223" s="69">
        <f t="shared" si="314"/>
        <v>0</v>
      </c>
      <c r="W223" s="69">
        <f t="shared" ref="W223:W226" si="318">IF(ISERROR(M223-H223),"-",SUM(M223-H223))</f>
        <v>0</v>
      </c>
      <c r="X223" s="41"/>
      <c r="Y223" s="72" t="str">
        <f t="shared" ref="Y223:Y226" si="319">IF(ISERROR(SUM(R223/H223)),"-",SUM(R223/H223))</f>
        <v>-</v>
      </c>
      <c r="Z223" s="72" t="str">
        <f t="shared" si="315"/>
        <v>-</v>
      </c>
      <c r="AA223" s="72" t="str">
        <f t="shared" si="315"/>
        <v>-</v>
      </c>
      <c r="AB223" s="72" t="str">
        <f t="shared" si="315"/>
        <v>-</v>
      </c>
      <c r="AC223" s="72" t="str">
        <f t="shared" si="315"/>
        <v>-</v>
      </c>
      <c r="AD223" s="73" t="str">
        <f t="shared" ref="AD223:AD226" si="320">IF(ISERROR(SUM(W223/H223)),"-",SUM(W223/H223))</f>
        <v>-</v>
      </c>
      <c r="AF223" s="74"/>
    </row>
    <row r="224" spans="1:32" x14ac:dyDescent="0.25">
      <c r="A224" s="95"/>
      <c r="B224" s="543"/>
      <c r="C224" s="89" t="s">
        <v>1546</v>
      </c>
      <c r="D224" s="96"/>
      <c r="F224" s="91"/>
      <c r="G224" s="70" t="str">
        <f t="shared" si="312"/>
        <v>-</v>
      </c>
      <c r="H224" s="91"/>
      <c r="I224" s="91"/>
      <c r="J224" s="91"/>
      <c r="K224" s="91"/>
      <c r="L224" s="91"/>
      <c r="M224" s="91"/>
      <c r="O224" s="92"/>
      <c r="P224" s="69">
        <f t="shared" si="316"/>
        <v>0</v>
      </c>
      <c r="R224" s="69">
        <f t="shared" si="317"/>
        <v>0</v>
      </c>
      <c r="S224" s="69">
        <f t="shared" si="314"/>
        <v>0</v>
      </c>
      <c r="T224" s="69">
        <f t="shared" si="314"/>
        <v>0</v>
      </c>
      <c r="U224" s="69">
        <f t="shared" si="314"/>
        <v>0</v>
      </c>
      <c r="V224" s="69">
        <f t="shared" si="314"/>
        <v>0</v>
      </c>
      <c r="W224" s="69">
        <f t="shared" si="318"/>
        <v>0</v>
      </c>
      <c r="X224" s="41"/>
      <c r="Y224" s="72" t="str">
        <f t="shared" si="319"/>
        <v>-</v>
      </c>
      <c r="Z224" s="72" t="str">
        <f t="shared" si="315"/>
        <v>-</v>
      </c>
      <c r="AA224" s="72" t="str">
        <f t="shared" si="315"/>
        <v>-</v>
      </c>
      <c r="AB224" s="72" t="str">
        <f t="shared" si="315"/>
        <v>-</v>
      </c>
      <c r="AC224" s="72" t="str">
        <f t="shared" si="315"/>
        <v>-</v>
      </c>
      <c r="AD224" s="73" t="str">
        <f t="shared" si="320"/>
        <v>-</v>
      </c>
      <c r="AF224" s="74"/>
    </row>
    <row r="225" spans="1:32" x14ac:dyDescent="0.25">
      <c r="A225" s="95"/>
      <c r="B225" s="543"/>
      <c r="C225" s="89" t="s">
        <v>1547</v>
      </c>
      <c r="D225" s="96"/>
      <c r="F225" s="91"/>
      <c r="G225" s="70" t="str">
        <f t="shared" si="312"/>
        <v>-</v>
      </c>
      <c r="H225" s="91"/>
      <c r="I225" s="91"/>
      <c r="J225" s="91"/>
      <c r="K225" s="91"/>
      <c r="L225" s="91"/>
      <c r="M225" s="91"/>
      <c r="O225" s="92"/>
      <c r="P225" s="69">
        <f t="shared" si="316"/>
        <v>0</v>
      </c>
      <c r="R225" s="69">
        <f t="shared" si="317"/>
        <v>0</v>
      </c>
      <c r="S225" s="69">
        <f t="shared" si="314"/>
        <v>0</v>
      </c>
      <c r="T225" s="69">
        <f t="shared" si="314"/>
        <v>0</v>
      </c>
      <c r="U225" s="69">
        <f t="shared" si="314"/>
        <v>0</v>
      </c>
      <c r="V225" s="69">
        <f t="shared" si="314"/>
        <v>0</v>
      </c>
      <c r="W225" s="69">
        <f t="shared" si="318"/>
        <v>0</v>
      </c>
      <c r="X225" s="41"/>
      <c r="Y225" s="72" t="str">
        <f t="shared" si="319"/>
        <v>-</v>
      </c>
      <c r="Z225" s="72" t="str">
        <f t="shared" si="315"/>
        <v>-</v>
      </c>
      <c r="AA225" s="72" t="str">
        <f t="shared" si="315"/>
        <v>-</v>
      </c>
      <c r="AB225" s="72" t="str">
        <f t="shared" si="315"/>
        <v>-</v>
      </c>
      <c r="AC225" s="72" t="str">
        <f t="shared" si="315"/>
        <v>-</v>
      </c>
      <c r="AD225" s="73" t="str">
        <f t="shared" si="320"/>
        <v>-</v>
      </c>
      <c r="AF225" s="74"/>
    </row>
    <row r="226" spans="1:32" x14ac:dyDescent="0.25">
      <c r="A226" s="95"/>
      <c r="B226" s="543"/>
      <c r="C226" s="93" t="s">
        <v>1548</v>
      </c>
      <c r="D226" s="96"/>
      <c r="F226" s="91"/>
      <c r="G226" s="70" t="str">
        <f t="shared" si="312"/>
        <v>-</v>
      </c>
      <c r="H226" s="91"/>
      <c r="I226" s="91"/>
      <c r="J226" s="91"/>
      <c r="K226" s="91"/>
      <c r="L226" s="91"/>
      <c r="M226" s="91"/>
      <c r="O226" s="92"/>
      <c r="P226" s="69">
        <f t="shared" si="316"/>
        <v>0</v>
      </c>
      <c r="R226" s="69">
        <f t="shared" si="317"/>
        <v>0</v>
      </c>
      <c r="S226" s="69">
        <f t="shared" si="314"/>
        <v>0</v>
      </c>
      <c r="T226" s="69">
        <f t="shared" si="314"/>
        <v>0</v>
      </c>
      <c r="U226" s="69">
        <f t="shared" si="314"/>
        <v>0</v>
      </c>
      <c r="V226" s="69">
        <f t="shared" si="314"/>
        <v>0</v>
      </c>
      <c r="W226" s="69">
        <f t="shared" si="318"/>
        <v>0</v>
      </c>
      <c r="X226" s="41"/>
      <c r="Y226" s="72" t="str">
        <f t="shared" si="319"/>
        <v>-</v>
      </c>
      <c r="Z226" s="72" t="str">
        <f t="shared" si="315"/>
        <v>-</v>
      </c>
      <c r="AA226" s="72" t="str">
        <f t="shared" si="315"/>
        <v>-</v>
      </c>
      <c r="AB226" s="72" t="str">
        <f t="shared" si="315"/>
        <v>-</v>
      </c>
      <c r="AC226" s="72" t="str">
        <f t="shared" si="315"/>
        <v>-</v>
      </c>
      <c r="AD226" s="73" t="str">
        <f t="shared" si="320"/>
        <v>-</v>
      </c>
      <c r="AF226" s="74"/>
    </row>
    <row r="227" spans="1:32" ht="14.25" x14ac:dyDescent="0.2">
      <c r="A227" s="95"/>
      <c r="B227" s="543"/>
      <c r="C227" s="94"/>
      <c r="D227" s="96"/>
      <c r="O227" s="80"/>
    </row>
    <row r="228" spans="1:32" x14ac:dyDescent="0.25">
      <c r="A228" s="95"/>
      <c r="B228" s="543"/>
      <c r="C228" s="86" t="s">
        <v>51</v>
      </c>
      <c r="D228" s="87" t="s">
        <v>50</v>
      </c>
      <c r="F228" s="88">
        <f>SUM(F229:F232)</f>
        <v>0</v>
      </c>
      <c r="G228" s="70" t="str">
        <f t="shared" ref="G228:G232" si="321">IF(ISERROR(SUM(F228/H228)),"-",SUM(F228/H228))</f>
        <v>-</v>
      </c>
      <c r="H228" s="88">
        <f t="shared" ref="H228:M228" si="322">SUM(H229:H232)</f>
        <v>0</v>
      </c>
      <c r="I228" s="88">
        <f t="shared" si="322"/>
        <v>0</v>
      </c>
      <c r="J228" s="88">
        <f t="shared" si="322"/>
        <v>0</v>
      </c>
      <c r="K228" s="88">
        <f t="shared" si="322"/>
        <v>0</v>
      </c>
      <c r="L228" s="88">
        <f t="shared" si="322"/>
        <v>0</v>
      </c>
      <c r="M228" s="88">
        <f t="shared" si="322"/>
        <v>0</v>
      </c>
      <c r="O228" s="84"/>
      <c r="P228" s="69">
        <f>IF(ISERROR(SUM(M228-SUM(M228*O228))),"-",SUM(M228-SUM(M228*O228)))</f>
        <v>0</v>
      </c>
      <c r="R228" s="69">
        <f>IF(ISERROR(I228-H228),"-",SUM(I228-H228))</f>
        <v>0</v>
      </c>
      <c r="S228" s="69">
        <f t="shared" ref="S228:V232" si="323">IF(ISERROR(J228-I228),"-",SUM(J228-I228))</f>
        <v>0</v>
      </c>
      <c r="T228" s="69">
        <f t="shared" si="323"/>
        <v>0</v>
      </c>
      <c r="U228" s="69">
        <f t="shared" si="323"/>
        <v>0</v>
      </c>
      <c r="V228" s="69">
        <f t="shared" si="323"/>
        <v>0</v>
      </c>
      <c r="W228" s="69">
        <f>IF(ISERROR(M228-H228),"-",SUM(M228-H228))</f>
        <v>0</v>
      </c>
      <c r="X228" s="41"/>
      <c r="Y228" s="72" t="str">
        <f>IF(ISERROR(SUM(R228/H228)),"-",SUM(R228/H228))</f>
        <v>-</v>
      </c>
      <c r="Z228" s="72" t="str">
        <f t="shared" ref="Z228:AC232" si="324">IF(ISERROR(SUM(S228/I228)),"-",SUM(S228/I228))</f>
        <v>-</v>
      </c>
      <c r="AA228" s="72" t="str">
        <f t="shared" si="324"/>
        <v>-</v>
      </c>
      <c r="AB228" s="72" t="str">
        <f t="shared" si="324"/>
        <v>-</v>
      </c>
      <c r="AC228" s="72" t="str">
        <f t="shared" si="324"/>
        <v>-</v>
      </c>
      <c r="AD228" s="73" t="str">
        <f>IF(ISERROR(SUM(W228/H228)),"-",SUM(W228/H228))</f>
        <v>-</v>
      </c>
      <c r="AF228" s="74"/>
    </row>
    <row r="229" spans="1:32" x14ac:dyDescent="0.25">
      <c r="A229" s="95"/>
      <c r="B229" s="543"/>
      <c r="C229" s="89" t="s">
        <v>1545</v>
      </c>
      <c r="D229" s="96"/>
      <c r="F229" s="91"/>
      <c r="G229" s="70" t="str">
        <f t="shared" si="321"/>
        <v>-</v>
      </c>
      <c r="H229" s="91"/>
      <c r="I229" s="91"/>
      <c r="J229" s="91"/>
      <c r="K229" s="91"/>
      <c r="L229" s="91"/>
      <c r="M229" s="91"/>
      <c r="O229" s="92"/>
      <c r="P229" s="69">
        <f t="shared" ref="P229:P232" si="325">IF(ISERROR(SUM(M229-SUM(M229*O229))),"-",SUM(M229-SUM(M229*O229)))</f>
        <v>0</v>
      </c>
      <c r="R229" s="69">
        <f t="shared" ref="R229:R232" si="326">IF(ISERROR(I229-H229),"-",SUM(I229-H229))</f>
        <v>0</v>
      </c>
      <c r="S229" s="69">
        <f t="shared" si="323"/>
        <v>0</v>
      </c>
      <c r="T229" s="69">
        <f t="shared" si="323"/>
        <v>0</v>
      </c>
      <c r="U229" s="69">
        <f t="shared" si="323"/>
        <v>0</v>
      </c>
      <c r="V229" s="69">
        <f t="shared" si="323"/>
        <v>0</v>
      </c>
      <c r="W229" s="69">
        <f t="shared" ref="W229:W232" si="327">IF(ISERROR(M229-H229),"-",SUM(M229-H229))</f>
        <v>0</v>
      </c>
      <c r="X229" s="41"/>
      <c r="Y229" s="72" t="str">
        <f t="shared" ref="Y229:Y232" si="328">IF(ISERROR(SUM(R229/H229)),"-",SUM(R229/H229))</f>
        <v>-</v>
      </c>
      <c r="Z229" s="72" t="str">
        <f t="shared" si="324"/>
        <v>-</v>
      </c>
      <c r="AA229" s="72" t="str">
        <f t="shared" si="324"/>
        <v>-</v>
      </c>
      <c r="AB229" s="72" t="str">
        <f t="shared" si="324"/>
        <v>-</v>
      </c>
      <c r="AC229" s="72" t="str">
        <f t="shared" si="324"/>
        <v>-</v>
      </c>
      <c r="AD229" s="73" t="str">
        <f t="shared" ref="AD229:AD232" si="329">IF(ISERROR(SUM(W229/H229)),"-",SUM(W229/H229))</f>
        <v>-</v>
      </c>
      <c r="AF229" s="74"/>
    </row>
    <row r="230" spans="1:32" x14ac:dyDescent="0.25">
      <c r="A230" s="95"/>
      <c r="B230" s="543"/>
      <c r="C230" s="89" t="s">
        <v>1546</v>
      </c>
      <c r="D230" s="96"/>
      <c r="F230" s="91"/>
      <c r="G230" s="70" t="str">
        <f t="shared" si="321"/>
        <v>-</v>
      </c>
      <c r="H230" s="91"/>
      <c r="I230" s="91"/>
      <c r="J230" s="91"/>
      <c r="K230" s="91"/>
      <c r="L230" s="91"/>
      <c r="M230" s="91"/>
      <c r="O230" s="92"/>
      <c r="P230" s="69">
        <f t="shared" si="325"/>
        <v>0</v>
      </c>
      <c r="R230" s="69">
        <f t="shared" si="326"/>
        <v>0</v>
      </c>
      <c r="S230" s="69">
        <f t="shared" si="323"/>
        <v>0</v>
      </c>
      <c r="T230" s="69">
        <f t="shared" si="323"/>
        <v>0</v>
      </c>
      <c r="U230" s="69">
        <f t="shared" si="323"/>
        <v>0</v>
      </c>
      <c r="V230" s="69">
        <f t="shared" si="323"/>
        <v>0</v>
      </c>
      <c r="W230" s="69">
        <f t="shared" si="327"/>
        <v>0</v>
      </c>
      <c r="X230" s="41"/>
      <c r="Y230" s="72" t="str">
        <f t="shared" si="328"/>
        <v>-</v>
      </c>
      <c r="Z230" s="72" t="str">
        <f t="shared" si="324"/>
        <v>-</v>
      </c>
      <c r="AA230" s="72" t="str">
        <f t="shared" si="324"/>
        <v>-</v>
      </c>
      <c r="AB230" s="72" t="str">
        <f t="shared" si="324"/>
        <v>-</v>
      </c>
      <c r="AC230" s="72" t="str">
        <f t="shared" si="324"/>
        <v>-</v>
      </c>
      <c r="AD230" s="73" t="str">
        <f t="shared" si="329"/>
        <v>-</v>
      </c>
      <c r="AF230" s="74"/>
    </row>
    <row r="231" spans="1:32" x14ac:dyDescent="0.25">
      <c r="A231" s="95"/>
      <c r="B231" s="543"/>
      <c r="C231" s="89" t="s">
        <v>1547</v>
      </c>
      <c r="D231" s="96"/>
      <c r="F231" s="91"/>
      <c r="G231" s="70" t="str">
        <f t="shared" si="321"/>
        <v>-</v>
      </c>
      <c r="H231" s="91"/>
      <c r="I231" s="91"/>
      <c r="J231" s="91"/>
      <c r="K231" s="91"/>
      <c r="L231" s="91"/>
      <c r="M231" s="91"/>
      <c r="O231" s="92"/>
      <c r="P231" s="69">
        <f t="shared" si="325"/>
        <v>0</v>
      </c>
      <c r="R231" s="69">
        <f t="shared" si="326"/>
        <v>0</v>
      </c>
      <c r="S231" s="69">
        <f t="shared" si="323"/>
        <v>0</v>
      </c>
      <c r="T231" s="69">
        <f t="shared" si="323"/>
        <v>0</v>
      </c>
      <c r="U231" s="69">
        <f t="shared" si="323"/>
        <v>0</v>
      </c>
      <c r="V231" s="69">
        <f t="shared" si="323"/>
        <v>0</v>
      </c>
      <c r="W231" s="69">
        <f t="shared" si="327"/>
        <v>0</v>
      </c>
      <c r="X231" s="41"/>
      <c r="Y231" s="72" t="str">
        <f t="shared" si="328"/>
        <v>-</v>
      </c>
      <c r="Z231" s="72" t="str">
        <f t="shared" si="324"/>
        <v>-</v>
      </c>
      <c r="AA231" s="72" t="str">
        <f t="shared" si="324"/>
        <v>-</v>
      </c>
      <c r="AB231" s="72" t="str">
        <f t="shared" si="324"/>
        <v>-</v>
      </c>
      <c r="AC231" s="72" t="str">
        <f t="shared" si="324"/>
        <v>-</v>
      </c>
      <c r="AD231" s="73" t="str">
        <f t="shared" si="329"/>
        <v>-</v>
      </c>
      <c r="AF231" s="74"/>
    </row>
    <row r="232" spans="1:32" x14ac:dyDescent="0.25">
      <c r="A232" s="95"/>
      <c r="B232" s="543"/>
      <c r="C232" s="93" t="s">
        <v>1548</v>
      </c>
      <c r="D232" s="96"/>
      <c r="F232" s="91"/>
      <c r="G232" s="70" t="str">
        <f t="shared" si="321"/>
        <v>-</v>
      </c>
      <c r="H232" s="91"/>
      <c r="I232" s="91"/>
      <c r="J232" s="91"/>
      <c r="K232" s="91"/>
      <c r="L232" s="91"/>
      <c r="M232" s="91"/>
      <c r="O232" s="92"/>
      <c r="P232" s="69">
        <f t="shared" si="325"/>
        <v>0</v>
      </c>
      <c r="R232" s="69">
        <f t="shared" si="326"/>
        <v>0</v>
      </c>
      <c r="S232" s="69">
        <f t="shared" si="323"/>
        <v>0</v>
      </c>
      <c r="T232" s="69">
        <f t="shared" si="323"/>
        <v>0</v>
      </c>
      <c r="U232" s="69">
        <f t="shared" si="323"/>
        <v>0</v>
      </c>
      <c r="V232" s="69">
        <f t="shared" si="323"/>
        <v>0</v>
      </c>
      <c r="W232" s="69">
        <f t="shared" si="327"/>
        <v>0</v>
      </c>
      <c r="X232" s="41"/>
      <c r="Y232" s="72" t="str">
        <f t="shared" si="328"/>
        <v>-</v>
      </c>
      <c r="Z232" s="72" t="str">
        <f t="shared" si="324"/>
        <v>-</v>
      </c>
      <c r="AA232" s="72" t="str">
        <f t="shared" si="324"/>
        <v>-</v>
      </c>
      <c r="AB232" s="72" t="str">
        <f t="shared" si="324"/>
        <v>-</v>
      </c>
      <c r="AC232" s="72" t="str">
        <f t="shared" si="324"/>
        <v>-</v>
      </c>
      <c r="AD232" s="73" t="str">
        <f t="shared" si="329"/>
        <v>-</v>
      </c>
      <c r="AF232" s="74"/>
    </row>
    <row r="233" spans="1:32" ht="14.25" x14ac:dyDescent="0.2">
      <c r="A233" s="95"/>
      <c r="B233" s="543"/>
      <c r="C233" s="100"/>
      <c r="D233" s="96"/>
      <c r="O233" s="80"/>
    </row>
    <row r="234" spans="1:32" x14ac:dyDescent="0.25">
      <c r="A234" s="95"/>
      <c r="B234" s="543"/>
      <c r="C234" s="86" t="s">
        <v>53</v>
      </c>
      <c r="D234" s="87" t="s">
        <v>52</v>
      </c>
      <c r="F234" s="88">
        <f>SUM(F235:F238)</f>
        <v>0</v>
      </c>
      <c r="G234" s="70" t="str">
        <f t="shared" ref="G234:G238" si="330">IF(ISERROR(SUM(F234/H234)),"-",SUM(F234/H234))</f>
        <v>-</v>
      </c>
      <c r="H234" s="88">
        <f t="shared" ref="H234:M234" si="331">SUM(H235:H238)</f>
        <v>0</v>
      </c>
      <c r="I234" s="88">
        <f t="shared" si="331"/>
        <v>0</v>
      </c>
      <c r="J234" s="88">
        <f t="shared" si="331"/>
        <v>0</v>
      </c>
      <c r="K234" s="88">
        <f t="shared" si="331"/>
        <v>0</v>
      </c>
      <c r="L234" s="88">
        <f t="shared" si="331"/>
        <v>0</v>
      </c>
      <c r="M234" s="88">
        <f t="shared" si="331"/>
        <v>0</v>
      </c>
      <c r="O234" s="84"/>
      <c r="P234" s="69">
        <f>IF(ISERROR(SUM(M234-SUM(M234*O234))),"-",SUM(M234-SUM(M234*O234)))</f>
        <v>0</v>
      </c>
      <c r="R234" s="69">
        <f>IF(ISERROR(I234-H234),"-",SUM(I234-H234))</f>
        <v>0</v>
      </c>
      <c r="S234" s="69">
        <f t="shared" ref="S234:V238" si="332">IF(ISERROR(J234-I234),"-",SUM(J234-I234))</f>
        <v>0</v>
      </c>
      <c r="T234" s="69">
        <f t="shared" si="332"/>
        <v>0</v>
      </c>
      <c r="U234" s="69">
        <f t="shared" si="332"/>
        <v>0</v>
      </c>
      <c r="V234" s="69">
        <f t="shared" si="332"/>
        <v>0</v>
      </c>
      <c r="W234" s="69">
        <f>IF(ISERROR(M234-H234),"-",SUM(M234-H234))</f>
        <v>0</v>
      </c>
      <c r="X234" s="41"/>
      <c r="Y234" s="72" t="str">
        <f>IF(ISERROR(SUM(R234/H234)),"-",SUM(R234/H234))</f>
        <v>-</v>
      </c>
      <c r="Z234" s="72" t="str">
        <f t="shared" ref="Z234:AC238" si="333">IF(ISERROR(SUM(S234/I234)),"-",SUM(S234/I234))</f>
        <v>-</v>
      </c>
      <c r="AA234" s="72" t="str">
        <f t="shared" si="333"/>
        <v>-</v>
      </c>
      <c r="AB234" s="72" t="str">
        <f t="shared" si="333"/>
        <v>-</v>
      </c>
      <c r="AC234" s="72" t="str">
        <f t="shared" si="333"/>
        <v>-</v>
      </c>
      <c r="AD234" s="73" t="str">
        <f>IF(ISERROR(SUM(W234/H234)),"-",SUM(W234/H234))</f>
        <v>-</v>
      </c>
      <c r="AF234" s="74"/>
    </row>
    <row r="235" spans="1:32" x14ac:dyDescent="0.25">
      <c r="A235" s="95"/>
      <c r="B235" s="543"/>
      <c r="C235" s="89" t="s">
        <v>1545</v>
      </c>
      <c r="D235" s="96"/>
      <c r="F235" s="91"/>
      <c r="G235" s="70" t="str">
        <f t="shared" si="330"/>
        <v>-</v>
      </c>
      <c r="H235" s="91"/>
      <c r="I235" s="91"/>
      <c r="J235" s="91"/>
      <c r="K235" s="91"/>
      <c r="L235" s="91"/>
      <c r="M235" s="91"/>
      <c r="O235" s="92"/>
      <c r="P235" s="69">
        <f t="shared" ref="P235:P238" si="334">IF(ISERROR(SUM(M235-SUM(M235*O235))),"-",SUM(M235-SUM(M235*O235)))</f>
        <v>0</v>
      </c>
      <c r="R235" s="69">
        <f t="shared" ref="R235:R238" si="335">IF(ISERROR(I235-H235),"-",SUM(I235-H235))</f>
        <v>0</v>
      </c>
      <c r="S235" s="69">
        <f t="shared" si="332"/>
        <v>0</v>
      </c>
      <c r="T235" s="69">
        <f t="shared" si="332"/>
        <v>0</v>
      </c>
      <c r="U235" s="69">
        <f t="shared" si="332"/>
        <v>0</v>
      </c>
      <c r="V235" s="69">
        <f t="shared" si="332"/>
        <v>0</v>
      </c>
      <c r="W235" s="69">
        <f t="shared" ref="W235:W238" si="336">IF(ISERROR(M235-H235),"-",SUM(M235-H235))</f>
        <v>0</v>
      </c>
      <c r="X235" s="41"/>
      <c r="Y235" s="72" t="str">
        <f t="shared" ref="Y235:Y238" si="337">IF(ISERROR(SUM(R235/H235)),"-",SUM(R235/H235))</f>
        <v>-</v>
      </c>
      <c r="Z235" s="72" t="str">
        <f t="shared" si="333"/>
        <v>-</v>
      </c>
      <c r="AA235" s="72" t="str">
        <f t="shared" si="333"/>
        <v>-</v>
      </c>
      <c r="AB235" s="72" t="str">
        <f t="shared" si="333"/>
        <v>-</v>
      </c>
      <c r="AC235" s="72" t="str">
        <f t="shared" si="333"/>
        <v>-</v>
      </c>
      <c r="AD235" s="73" t="str">
        <f t="shared" ref="AD235:AD238" si="338">IF(ISERROR(SUM(W235/H235)),"-",SUM(W235/H235))</f>
        <v>-</v>
      </c>
      <c r="AF235" s="74"/>
    </row>
    <row r="236" spans="1:32" x14ac:dyDescent="0.25">
      <c r="A236" s="95"/>
      <c r="B236" s="543"/>
      <c r="C236" s="89" t="s">
        <v>1546</v>
      </c>
      <c r="D236" s="96"/>
      <c r="F236" s="91"/>
      <c r="G236" s="70" t="str">
        <f t="shared" si="330"/>
        <v>-</v>
      </c>
      <c r="H236" s="91"/>
      <c r="I236" s="91"/>
      <c r="J236" s="91"/>
      <c r="K236" s="91"/>
      <c r="L236" s="91"/>
      <c r="M236" s="91"/>
      <c r="O236" s="92"/>
      <c r="P236" s="69">
        <f t="shared" si="334"/>
        <v>0</v>
      </c>
      <c r="R236" s="69">
        <f t="shared" si="335"/>
        <v>0</v>
      </c>
      <c r="S236" s="69">
        <f t="shared" si="332"/>
        <v>0</v>
      </c>
      <c r="T236" s="69">
        <f t="shared" si="332"/>
        <v>0</v>
      </c>
      <c r="U236" s="69">
        <f t="shared" si="332"/>
        <v>0</v>
      </c>
      <c r="V236" s="69">
        <f t="shared" si="332"/>
        <v>0</v>
      </c>
      <c r="W236" s="69">
        <f t="shared" si="336"/>
        <v>0</v>
      </c>
      <c r="X236" s="41"/>
      <c r="Y236" s="72" t="str">
        <f t="shared" si="337"/>
        <v>-</v>
      </c>
      <c r="Z236" s="72" t="str">
        <f t="shared" si="333"/>
        <v>-</v>
      </c>
      <c r="AA236" s="72" t="str">
        <f t="shared" si="333"/>
        <v>-</v>
      </c>
      <c r="AB236" s="72" t="str">
        <f t="shared" si="333"/>
        <v>-</v>
      </c>
      <c r="AC236" s="72" t="str">
        <f t="shared" si="333"/>
        <v>-</v>
      </c>
      <c r="AD236" s="73" t="str">
        <f t="shared" si="338"/>
        <v>-</v>
      </c>
      <c r="AF236" s="74"/>
    </row>
    <row r="237" spans="1:32" x14ac:dyDescent="0.25">
      <c r="A237" s="95"/>
      <c r="B237" s="543"/>
      <c r="C237" s="89" t="s">
        <v>1547</v>
      </c>
      <c r="D237" s="96"/>
      <c r="F237" s="91"/>
      <c r="G237" s="70" t="str">
        <f t="shared" si="330"/>
        <v>-</v>
      </c>
      <c r="H237" s="91"/>
      <c r="I237" s="91"/>
      <c r="J237" s="91"/>
      <c r="K237" s="91"/>
      <c r="L237" s="91"/>
      <c r="M237" s="91"/>
      <c r="O237" s="92"/>
      <c r="P237" s="69">
        <f t="shared" si="334"/>
        <v>0</v>
      </c>
      <c r="R237" s="69">
        <f t="shared" si="335"/>
        <v>0</v>
      </c>
      <c r="S237" s="69">
        <f t="shared" si="332"/>
        <v>0</v>
      </c>
      <c r="T237" s="69">
        <f t="shared" si="332"/>
        <v>0</v>
      </c>
      <c r="U237" s="69">
        <f t="shared" si="332"/>
        <v>0</v>
      </c>
      <c r="V237" s="69">
        <f t="shared" si="332"/>
        <v>0</v>
      </c>
      <c r="W237" s="69">
        <f t="shared" si="336"/>
        <v>0</v>
      </c>
      <c r="X237" s="41"/>
      <c r="Y237" s="72" t="str">
        <f t="shared" si="337"/>
        <v>-</v>
      </c>
      <c r="Z237" s="72" t="str">
        <f t="shared" si="333"/>
        <v>-</v>
      </c>
      <c r="AA237" s="72" t="str">
        <f t="shared" si="333"/>
        <v>-</v>
      </c>
      <c r="AB237" s="72" t="str">
        <f t="shared" si="333"/>
        <v>-</v>
      </c>
      <c r="AC237" s="72" t="str">
        <f t="shared" si="333"/>
        <v>-</v>
      </c>
      <c r="AD237" s="73" t="str">
        <f t="shared" si="338"/>
        <v>-</v>
      </c>
      <c r="AF237" s="74"/>
    </row>
    <row r="238" spans="1:32" x14ac:dyDescent="0.25">
      <c r="A238" s="95"/>
      <c r="B238" s="543"/>
      <c r="C238" s="93" t="s">
        <v>1548</v>
      </c>
      <c r="D238" s="96"/>
      <c r="F238" s="91"/>
      <c r="G238" s="70" t="str">
        <f t="shared" si="330"/>
        <v>-</v>
      </c>
      <c r="H238" s="91"/>
      <c r="I238" s="91"/>
      <c r="J238" s="91"/>
      <c r="K238" s="91"/>
      <c r="L238" s="91"/>
      <c r="M238" s="91"/>
      <c r="O238" s="92"/>
      <c r="P238" s="69">
        <f t="shared" si="334"/>
        <v>0</v>
      </c>
      <c r="R238" s="69">
        <f t="shared" si="335"/>
        <v>0</v>
      </c>
      <c r="S238" s="69">
        <f t="shared" si="332"/>
        <v>0</v>
      </c>
      <c r="T238" s="69">
        <f t="shared" si="332"/>
        <v>0</v>
      </c>
      <c r="U238" s="69">
        <f t="shared" si="332"/>
        <v>0</v>
      </c>
      <c r="V238" s="69">
        <f t="shared" si="332"/>
        <v>0</v>
      </c>
      <c r="W238" s="69">
        <f t="shared" si="336"/>
        <v>0</v>
      </c>
      <c r="X238" s="41"/>
      <c r="Y238" s="72" t="str">
        <f t="shared" si="337"/>
        <v>-</v>
      </c>
      <c r="Z238" s="72" t="str">
        <f t="shared" si="333"/>
        <v>-</v>
      </c>
      <c r="AA238" s="72" t="str">
        <f t="shared" si="333"/>
        <v>-</v>
      </c>
      <c r="AB238" s="72" t="str">
        <f t="shared" si="333"/>
        <v>-</v>
      </c>
      <c r="AC238" s="72" t="str">
        <f t="shared" si="333"/>
        <v>-</v>
      </c>
      <c r="AD238" s="73" t="str">
        <f t="shared" si="338"/>
        <v>-</v>
      </c>
      <c r="AF238" s="74"/>
    </row>
    <row r="239" spans="1:32" ht="14.25" x14ac:dyDescent="0.2">
      <c r="A239" s="95"/>
      <c r="B239" s="543"/>
      <c r="C239" s="94"/>
      <c r="D239" s="96"/>
      <c r="O239" s="80"/>
    </row>
    <row r="240" spans="1:32" x14ac:dyDescent="0.25">
      <c r="A240" s="95"/>
      <c r="B240" s="543"/>
      <c r="C240" s="86" t="s">
        <v>1561</v>
      </c>
      <c r="D240" s="87" t="s">
        <v>54</v>
      </c>
      <c r="F240" s="88">
        <f>SUM(F241:F244)</f>
        <v>0</v>
      </c>
      <c r="G240" s="70" t="str">
        <f t="shared" ref="G240:G244" si="339">IF(ISERROR(SUM(F240/H240)),"-",SUM(F240/H240))</f>
        <v>-</v>
      </c>
      <c r="H240" s="88">
        <f t="shared" ref="H240:M240" si="340">SUM(H241:H244)</f>
        <v>0</v>
      </c>
      <c r="I240" s="88">
        <f t="shared" si="340"/>
        <v>0</v>
      </c>
      <c r="J240" s="88">
        <f t="shared" si="340"/>
        <v>0</v>
      </c>
      <c r="K240" s="88">
        <f t="shared" si="340"/>
        <v>0</v>
      </c>
      <c r="L240" s="88">
        <f t="shared" si="340"/>
        <v>0</v>
      </c>
      <c r="M240" s="88">
        <f t="shared" si="340"/>
        <v>0</v>
      </c>
      <c r="O240" s="84"/>
      <c r="P240" s="69">
        <f>IF(ISERROR(SUM(M240-SUM(M240*O240))),"-",SUM(M240-SUM(M240*O240)))</f>
        <v>0</v>
      </c>
      <c r="R240" s="69">
        <f>IF(ISERROR(I240-H240),"-",SUM(I240-H240))</f>
        <v>0</v>
      </c>
      <c r="S240" s="69">
        <f t="shared" ref="S240:V244" si="341">IF(ISERROR(J240-I240),"-",SUM(J240-I240))</f>
        <v>0</v>
      </c>
      <c r="T240" s="69">
        <f t="shared" si="341"/>
        <v>0</v>
      </c>
      <c r="U240" s="69">
        <f t="shared" si="341"/>
        <v>0</v>
      </c>
      <c r="V240" s="69">
        <f t="shared" si="341"/>
        <v>0</v>
      </c>
      <c r="W240" s="69">
        <f>IF(ISERROR(M240-H240),"-",SUM(M240-H240))</f>
        <v>0</v>
      </c>
      <c r="X240" s="41"/>
      <c r="Y240" s="72" t="str">
        <f>IF(ISERROR(SUM(R240/H240)),"-",SUM(R240/H240))</f>
        <v>-</v>
      </c>
      <c r="Z240" s="72" t="str">
        <f t="shared" ref="Z240:AC244" si="342">IF(ISERROR(SUM(S240/I240)),"-",SUM(S240/I240))</f>
        <v>-</v>
      </c>
      <c r="AA240" s="72" t="str">
        <f t="shared" si="342"/>
        <v>-</v>
      </c>
      <c r="AB240" s="72" t="str">
        <f t="shared" si="342"/>
        <v>-</v>
      </c>
      <c r="AC240" s="72" t="str">
        <f t="shared" si="342"/>
        <v>-</v>
      </c>
      <c r="AD240" s="73" t="str">
        <f>IF(ISERROR(SUM(W240/H240)),"-",SUM(W240/H240))</f>
        <v>-</v>
      </c>
      <c r="AF240" s="74"/>
    </row>
    <row r="241" spans="1:32" x14ac:dyDescent="0.25">
      <c r="A241" s="95"/>
      <c r="B241" s="543"/>
      <c r="C241" s="89" t="s">
        <v>1545</v>
      </c>
      <c r="D241" s="96"/>
      <c r="F241" s="91"/>
      <c r="G241" s="70" t="str">
        <f t="shared" si="339"/>
        <v>-</v>
      </c>
      <c r="H241" s="91"/>
      <c r="I241" s="91"/>
      <c r="J241" s="91"/>
      <c r="K241" s="91"/>
      <c r="L241" s="91"/>
      <c r="M241" s="91"/>
      <c r="O241" s="92"/>
      <c r="P241" s="69">
        <f t="shared" ref="P241:P244" si="343">IF(ISERROR(SUM(M241-SUM(M241*O241))),"-",SUM(M241-SUM(M241*O241)))</f>
        <v>0</v>
      </c>
      <c r="R241" s="69">
        <f t="shared" ref="R241:R244" si="344">IF(ISERROR(I241-H241),"-",SUM(I241-H241))</f>
        <v>0</v>
      </c>
      <c r="S241" s="69">
        <f t="shared" si="341"/>
        <v>0</v>
      </c>
      <c r="T241" s="69">
        <f t="shared" si="341"/>
        <v>0</v>
      </c>
      <c r="U241" s="69">
        <f t="shared" si="341"/>
        <v>0</v>
      </c>
      <c r="V241" s="69">
        <f t="shared" si="341"/>
        <v>0</v>
      </c>
      <c r="W241" s="69">
        <f t="shared" ref="W241:W244" si="345">IF(ISERROR(M241-H241),"-",SUM(M241-H241))</f>
        <v>0</v>
      </c>
      <c r="X241" s="41"/>
      <c r="Y241" s="72" t="str">
        <f t="shared" ref="Y241:Y244" si="346">IF(ISERROR(SUM(R241/H241)),"-",SUM(R241/H241))</f>
        <v>-</v>
      </c>
      <c r="Z241" s="72" t="str">
        <f t="shared" si="342"/>
        <v>-</v>
      </c>
      <c r="AA241" s="72" t="str">
        <f t="shared" si="342"/>
        <v>-</v>
      </c>
      <c r="AB241" s="72" t="str">
        <f t="shared" si="342"/>
        <v>-</v>
      </c>
      <c r="AC241" s="72" t="str">
        <f t="shared" si="342"/>
        <v>-</v>
      </c>
      <c r="AD241" s="73" t="str">
        <f t="shared" ref="AD241:AD244" si="347">IF(ISERROR(SUM(W241/H241)),"-",SUM(W241/H241))</f>
        <v>-</v>
      </c>
      <c r="AF241" s="74"/>
    </row>
    <row r="242" spans="1:32" x14ac:dyDescent="0.25">
      <c r="A242" s="95"/>
      <c r="B242" s="543"/>
      <c r="C242" s="89" t="s">
        <v>1546</v>
      </c>
      <c r="D242" s="96"/>
      <c r="F242" s="91"/>
      <c r="G242" s="70" t="str">
        <f t="shared" si="339"/>
        <v>-</v>
      </c>
      <c r="H242" s="91"/>
      <c r="I242" s="91"/>
      <c r="J242" s="91"/>
      <c r="K242" s="91"/>
      <c r="L242" s="91"/>
      <c r="M242" s="91"/>
      <c r="O242" s="92"/>
      <c r="P242" s="69">
        <f t="shared" si="343"/>
        <v>0</v>
      </c>
      <c r="R242" s="69">
        <f t="shared" si="344"/>
        <v>0</v>
      </c>
      <c r="S242" s="69">
        <f t="shared" si="341"/>
        <v>0</v>
      </c>
      <c r="T242" s="69">
        <f t="shared" si="341"/>
        <v>0</v>
      </c>
      <c r="U242" s="69">
        <f t="shared" si="341"/>
        <v>0</v>
      </c>
      <c r="V242" s="69">
        <f t="shared" si="341"/>
        <v>0</v>
      </c>
      <c r="W242" s="69">
        <f t="shared" si="345"/>
        <v>0</v>
      </c>
      <c r="X242" s="41"/>
      <c r="Y242" s="72" t="str">
        <f t="shared" si="346"/>
        <v>-</v>
      </c>
      <c r="Z242" s="72" t="str">
        <f t="shared" si="342"/>
        <v>-</v>
      </c>
      <c r="AA242" s="72" t="str">
        <f t="shared" si="342"/>
        <v>-</v>
      </c>
      <c r="AB242" s="72" t="str">
        <f t="shared" si="342"/>
        <v>-</v>
      </c>
      <c r="AC242" s="72" t="str">
        <f t="shared" si="342"/>
        <v>-</v>
      </c>
      <c r="AD242" s="73" t="str">
        <f t="shared" si="347"/>
        <v>-</v>
      </c>
      <c r="AF242" s="74"/>
    </row>
    <row r="243" spans="1:32" x14ac:dyDescent="0.25">
      <c r="A243" s="95"/>
      <c r="B243" s="543"/>
      <c r="C243" s="89" t="s">
        <v>1547</v>
      </c>
      <c r="D243" s="96"/>
      <c r="F243" s="91"/>
      <c r="G243" s="70" t="str">
        <f t="shared" si="339"/>
        <v>-</v>
      </c>
      <c r="H243" s="91"/>
      <c r="I243" s="91"/>
      <c r="J243" s="91"/>
      <c r="K243" s="91"/>
      <c r="L243" s="91"/>
      <c r="M243" s="91"/>
      <c r="O243" s="92"/>
      <c r="P243" s="69">
        <f t="shared" si="343"/>
        <v>0</v>
      </c>
      <c r="R243" s="69">
        <f t="shared" si="344"/>
        <v>0</v>
      </c>
      <c r="S243" s="69">
        <f t="shared" si="341"/>
        <v>0</v>
      </c>
      <c r="T243" s="69">
        <f t="shared" si="341"/>
        <v>0</v>
      </c>
      <c r="U243" s="69">
        <f t="shared" si="341"/>
        <v>0</v>
      </c>
      <c r="V243" s="69">
        <f t="shared" si="341"/>
        <v>0</v>
      </c>
      <c r="W243" s="69">
        <f t="shared" si="345"/>
        <v>0</v>
      </c>
      <c r="X243" s="41"/>
      <c r="Y243" s="72" t="str">
        <f t="shared" si="346"/>
        <v>-</v>
      </c>
      <c r="Z243" s="72" t="str">
        <f t="shared" si="342"/>
        <v>-</v>
      </c>
      <c r="AA243" s="72" t="str">
        <f t="shared" si="342"/>
        <v>-</v>
      </c>
      <c r="AB243" s="72" t="str">
        <f t="shared" si="342"/>
        <v>-</v>
      </c>
      <c r="AC243" s="72" t="str">
        <f t="shared" si="342"/>
        <v>-</v>
      </c>
      <c r="AD243" s="73" t="str">
        <f t="shared" si="347"/>
        <v>-</v>
      </c>
      <c r="AF243" s="74"/>
    </row>
    <row r="244" spans="1:32" x14ac:dyDescent="0.25">
      <c r="A244" s="95"/>
      <c r="B244" s="543"/>
      <c r="C244" s="93" t="s">
        <v>1548</v>
      </c>
      <c r="D244" s="96"/>
      <c r="F244" s="91"/>
      <c r="G244" s="70" t="str">
        <f t="shared" si="339"/>
        <v>-</v>
      </c>
      <c r="H244" s="91"/>
      <c r="I244" s="91"/>
      <c r="J244" s="91"/>
      <c r="K244" s="91"/>
      <c r="L244" s="91"/>
      <c r="M244" s="91"/>
      <c r="O244" s="92"/>
      <c r="P244" s="69">
        <f t="shared" si="343"/>
        <v>0</v>
      </c>
      <c r="R244" s="69">
        <f t="shared" si="344"/>
        <v>0</v>
      </c>
      <c r="S244" s="69">
        <f t="shared" si="341"/>
        <v>0</v>
      </c>
      <c r="T244" s="69">
        <f t="shared" si="341"/>
        <v>0</v>
      </c>
      <c r="U244" s="69">
        <f t="shared" si="341"/>
        <v>0</v>
      </c>
      <c r="V244" s="69">
        <f t="shared" si="341"/>
        <v>0</v>
      </c>
      <c r="W244" s="69">
        <f t="shared" si="345"/>
        <v>0</v>
      </c>
      <c r="X244" s="41"/>
      <c r="Y244" s="72" t="str">
        <f t="shared" si="346"/>
        <v>-</v>
      </c>
      <c r="Z244" s="72" t="str">
        <f t="shared" si="342"/>
        <v>-</v>
      </c>
      <c r="AA244" s="72" t="str">
        <f t="shared" si="342"/>
        <v>-</v>
      </c>
      <c r="AB244" s="72" t="str">
        <f t="shared" si="342"/>
        <v>-</v>
      </c>
      <c r="AC244" s="72" t="str">
        <f t="shared" si="342"/>
        <v>-</v>
      </c>
      <c r="AD244" s="73" t="str">
        <f t="shared" si="347"/>
        <v>-</v>
      </c>
      <c r="AF244" s="74"/>
    </row>
    <row r="245" spans="1:32" ht="14.25" x14ac:dyDescent="0.2">
      <c r="A245" s="95"/>
      <c r="B245" s="543"/>
      <c r="C245" s="102"/>
      <c r="D245" s="96"/>
      <c r="O245" s="80"/>
    </row>
    <row r="246" spans="1:32" x14ac:dyDescent="0.25">
      <c r="A246" s="95"/>
      <c r="B246" s="543"/>
      <c r="C246" s="86" t="s">
        <v>1562</v>
      </c>
      <c r="D246" s="87" t="s">
        <v>56</v>
      </c>
      <c r="F246" s="88">
        <f>SUM(F247:F250)</f>
        <v>0</v>
      </c>
      <c r="G246" s="70" t="str">
        <f t="shared" ref="G246:G250" si="348">IF(ISERROR(SUM(F246/H246)),"-",SUM(F246/H246))</f>
        <v>-</v>
      </c>
      <c r="H246" s="88">
        <f t="shared" ref="H246:M246" si="349">SUM(H247:H250)</f>
        <v>0</v>
      </c>
      <c r="I246" s="88">
        <f t="shared" si="349"/>
        <v>0</v>
      </c>
      <c r="J246" s="88">
        <f t="shared" si="349"/>
        <v>0</v>
      </c>
      <c r="K246" s="88">
        <f t="shared" si="349"/>
        <v>0</v>
      </c>
      <c r="L246" s="88">
        <f t="shared" si="349"/>
        <v>0</v>
      </c>
      <c r="M246" s="88">
        <f t="shared" si="349"/>
        <v>0</v>
      </c>
      <c r="O246" s="84"/>
      <c r="P246" s="69">
        <f>IF(ISERROR(SUM(M246-SUM(M246*O246))),"-",SUM(M246-SUM(M246*O246)))</f>
        <v>0</v>
      </c>
      <c r="R246" s="69">
        <f>IF(ISERROR(I246-H246),"-",SUM(I246-H246))</f>
        <v>0</v>
      </c>
      <c r="S246" s="69">
        <f t="shared" ref="S246:V250" si="350">IF(ISERROR(J246-I246),"-",SUM(J246-I246))</f>
        <v>0</v>
      </c>
      <c r="T246" s="69">
        <f t="shared" si="350"/>
        <v>0</v>
      </c>
      <c r="U246" s="69">
        <f t="shared" si="350"/>
        <v>0</v>
      </c>
      <c r="V246" s="69">
        <f t="shared" si="350"/>
        <v>0</v>
      </c>
      <c r="W246" s="69">
        <f>IF(ISERROR(M246-H246),"-",SUM(M246-H246))</f>
        <v>0</v>
      </c>
      <c r="X246" s="41"/>
      <c r="Y246" s="72" t="str">
        <f>IF(ISERROR(SUM(R246/H246)),"-",SUM(R246/H246))</f>
        <v>-</v>
      </c>
      <c r="Z246" s="72" t="str">
        <f t="shared" ref="Z246:AC250" si="351">IF(ISERROR(SUM(S246/I246)),"-",SUM(S246/I246))</f>
        <v>-</v>
      </c>
      <c r="AA246" s="72" t="str">
        <f t="shared" si="351"/>
        <v>-</v>
      </c>
      <c r="AB246" s="72" t="str">
        <f t="shared" si="351"/>
        <v>-</v>
      </c>
      <c r="AC246" s="72" t="str">
        <f t="shared" si="351"/>
        <v>-</v>
      </c>
      <c r="AD246" s="73" t="str">
        <f>IF(ISERROR(SUM(W246/H246)),"-",SUM(W246/H246))</f>
        <v>-</v>
      </c>
      <c r="AF246" s="74"/>
    </row>
    <row r="247" spans="1:32" x14ac:dyDescent="0.25">
      <c r="A247" s="95"/>
      <c r="B247" s="543"/>
      <c r="C247" s="89" t="s">
        <v>1545</v>
      </c>
      <c r="D247" s="96"/>
      <c r="F247" s="91"/>
      <c r="G247" s="70" t="str">
        <f t="shared" si="348"/>
        <v>-</v>
      </c>
      <c r="H247" s="91"/>
      <c r="I247" s="91"/>
      <c r="J247" s="91"/>
      <c r="K247" s="91"/>
      <c r="L247" s="91"/>
      <c r="M247" s="91"/>
      <c r="O247" s="92"/>
      <c r="P247" s="69">
        <f t="shared" ref="P247:P250" si="352">IF(ISERROR(SUM(M247-SUM(M247*O247))),"-",SUM(M247-SUM(M247*O247)))</f>
        <v>0</v>
      </c>
      <c r="R247" s="69">
        <f t="shared" ref="R247:R250" si="353">IF(ISERROR(I247-H247),"-",SUM(I247-H247))</f>
        <v>0</v>
      </c>
      <c r="S247" s="69">
        <f t="shared" si="350"/>
        <v>0</v>
      </c>
      <c r="T247" s="69">
        <f t="shared" si="350"/>
        <v>0</v>
      </c>
      <c r="U247" s="69">
        <f t="shared" si="350"/>
        <v>0</v>
      </c>
      <c r="V247" s="69">
        <f t="shared" si="350"/>
        <v>0</v>
      </c>
      <c r="W247" s="69">
        <f t="shared" ref="W247:W250" si="354">IF(ISERROR(M247-H247),"-",SUM(M247-H247))</f>
        <v>0</v>
      </c>
      <c r="X247" s="41"/>
      <c r="Y247" s="72" t="str">
        <f t="shared" ref="Y247:Y250" si="355">IF(ISERROR(SUM(R247/H247)),"-",SUM(R247/H247))</f>
        <v>-</v>
      </c>
      <c r="Z247" s="72" t="str">
        <f t="shared" si="351"/>
        <v>-</v>
      </c>
      <c r="AA247" s="72" t="str">
        <f t="shared" si="351"/>
        <v>-</v>
      </c>
      <c r="AB247" s="72" t="str">
        <f t="shared" si="351"/>
        <v>-</v>
      </c>
      <c r="AC247" s="72" t="str">
        <f t="shared" si="351"/>
        <v>-</v>
      </c>
      <c r="AD247" s="73" t="str">
        <f t="shared" ref="AD247:AD250" si="356">IF(ISERROR(SUM(W247/H247)),"-",SUM(W247/H247))</f>
        <v>-</v>
      </c>
      <c r="AF247" s="74"/>
    </row>
    <row r="248" spans="1:32" x14ac:dyDescent="0.25">
      <c r="A248" s="95"/>
      <c r="B248" s="543"/>
      <c r="C248" s="89" t="s">
        <v>1546</v>
      </c>
      <c r="D248" s="96"/>
      <c r="F248" s="91"/>
      <c r="G248" s="70" t="str">
        <f t="shared" si="348"/>
        <v>-</v>
      </c>
      <c r="H248" s="91"/>
      <c r="I248" s="91"/>
      <c r="J248" s="91"/>
      <c r="K248" s="91"/>
      <c r="L248" s="91"/>
      <c r="M248" s="91"/>
      <c r="O248" s="92"/>
      <c r="P248" s="69">
        <f t="shared" si="352"/>
        <v>0</v>
      </c>
      <c r="R248" s="69">
        <f t="shared" si="353"/>
        <v>0</v>
      </c>
      <c r="S248" s="69">
        <f t="shared" si="350"/>
        <v>0</v>
      </c>
      <c r="T248" s="69">
        <f t="shared" si="350"/>
        <v>0</v>
      </c>
      <c r="U248" s="69">
        <f t="shared" si="350"/>
        <v>0</v>
      </c>
      <c r="V248" s="69">
        <f t="shared" si="350"/>
        <v>0</v>
      </c>
      <c r="W248" s="69">
        <f t="shared" si="354"/>
        <v>0</v>
      </c>
      <c r="X248" s="41"/>
      <c r="Y248" s="72" t="str">
        <f t="shared" si="355"/>
        <v>-</v>
      </c>
      <c r="Z248" s="72" t="str">
        <f t="shared" si="351"/>
        <v>-</v>
      </c>
      <c r="AA248" s="72" t="str">
        <f t="shared" si="351"/>
        <v>-</v>
      </c>
      <c r="AB248" s="72" t="str">
        <f t="shared" si="351"/>
        <v>-</v>
      </c>
      <c r="AC248" s="72" t="str">
        <f t="shared" si="351"/>
        <v>-</v>
      </c>
      <c r="AD248" s="73" t="str">
        <f t="shared" si="356"/>
        <v>-</v>
      </c>
      <c r="AF248" s="74"/>
    </row>
    <row r="249" spans="1:32" x14ac:dyDescent="0.25">
      <c r="A249" s="95"/>
      <c r="B249" s="543"/>
      <c r="C249" s="89" t="s">
        <v>1547</v>
      </c>
      <c r="D249" s="96"/>
      <c r="F249" s="91"/>
      <c r="G249" s="70" t="str">
        <f t="shared" si="348"/>
        <v>-</v>
      </c>
      <c r="H249" s="91"/>
      <c r="I249" s="91"/>
      <c r="J249" s="91"/>
      <c r="K249" s="91"/>
      <c r="L249" s="91"/>
      <c r="M249" s="91"/>
      <c r="O249" s="92"/>
      <c r="P249" s="69">
        <f t="shared" si="352"/>
        <v>0</v>
      </c>
      <c r="R249" s="69">
        <f t="shared" si="353"/>
        <v>0</v>
      </c>
      <c r="S249" s="69">
        <f t="shared" si="350"/>
        <v>0</v>
      </c>
      <c r="T249" s="69">
        <f t="shared" si="350"/>
        <v>0</v>
      </c>
      <c r="U249" s="69">
        <f t="shared" si="350"/>
        <v>0</v>
      </c>
      <c r="V249" s="69">
        <f t="shared" si="350"/>
        <v>0</v>
      </c>
      <c r="W249" s="69">
        <f t="shared" si="354"/>
        <v>0</v>
      </c>
      <c r="X249" s="41"/>
      <c r="Y249" s="72" t="str">
        <f t="shared" si="355"/>
        <v>-</v>
      </c>
      <c r="Z249" s="72" t="str">
        <f t="shared" si="351"/>
        <v>-</v>
      </c>
      <c r="AA249" s="72" t="str">
        <f t="shared" si="351"/>
        <v>-</v>
      </c>
      <c r="AB249" s="72" t="str">
        <f t="shared" si="351"/>
        <v>-</v>
      </c>
      <c r="AC249" s="72" t="str">
        <f t="shared" si="351"/>
        <v>-</v>
      </c>
      <c r="AD249" s="73" t="str">
        <f t="shared" si="356"/>
        <v>-</v>
      </c>
      <c r="AF249" s="74"/>
    </row>
    <row r="250" spans="1:32" x14ac:dyDescent="0.25">
      <c r="A250" s="95"/>
      <c r="B250" s="543"/>
      <c r="C250" s="93" t="s">
        <v>1548</v>
      </c>
      <c r="D250" s="96"/>
      <c r="F250" s="91"/>
      <c r="G250" s="70" t="str">
        <f t="shared" si="348"/>
        <v>-</v>
      </c>
      <c r="H250" s="91"/>
      <c r="I250" s="91"/>
      <c r="J250" s="91"/>
      <c r="K250" s="91"/>
      <c r="L250" s="91"/>
      <c r="M250" s="91"/>
      <c r="O250" s="92"/>
      <c r="P250" s="69">
        <f t="shared" si="352"/>
        <v>0</v>
      </c>
      <c r="R250" s="69">
        <f t="shared" si="353"/>
        <v>0</v>
      </c>
      <c r="S250" s="69">
        <f t="shared" si="350"/>
        <v>0</v>
      </c>
      <c r="T250" s="69">
        <f t="shared" si="350"/>
        <v>0</v>
      </c>
      <c r="U250" s="69">
        <f t="shared" si="350"/>
        <v>0</v>
      </c>
      <c r="V250" s="69">
        <f t="shared" si="350"/>
        <v>0</v>
      </c>
      <c r="W250" s="69">
        <f t="shared" si="354"/>
        <v>0</v>
      </c>
      <c r="X250" s="41"/>
      <c r="Y250" s="72" t="str">
        <f t="shared" si="355"/>
        <v>-</v>
      </c>
      <c r="Z250" s="72" t="str">
        <f t="shared" si="351"/>
        <v>-</v>
      </c>
      <c r="AA250" s="72" t="str">
        <f t="shared" si="351"/>
        <v>-</v>
      </c>
      <c r="AB250" s="72" t="str">
        <f t="shared" si="351"/>
        <v>-</v>
      </c>
      <c r="AC250" s="72" t="str">
        <f t="shared" si="351"/>
        <v>-</v>
      </c>
      <c r="AD250" s="73" t="str">
        <f t="shared" si="356"/>
        <v>-</v>
      </c>
      <c r="AF250" s="74"/>
    </row>
    <row r="251" spans="1:32" ht="14.25" x14ac:dyDescent="0.2">
      <c r="A251" s="95"/>
      <c r="B251" s="543"/>
      <c r="C251" s="94"/>
      <c r="D251" s="96"/>
      <c r="O251" s="80"/>
    </row>
    <row r="252" spans="1:32" x14ac:dyDescent="0.25">
      <c r="A252" s="95"/>
      <c r="B252" s="543"/>
      <c r="C252" s="86" t="s">
        <v>1588</v>
      </c>
      <c r="D252" s="87" t="s">
        <v>1589</v>
      </c>
      <c r="F252" s="88">
        <f>SUM(F253:F256)</f>
        <v>0</v>
      </c>
      <c r="G252" s="70" t="str">
        <f t="shared" ref="G252:G256" si="357">IF(ISERROR(SUM(F252/H252)),"-",SUM(F252/H252))</f>
        <v>-</v>
      </c>
      <c r="H252" s="88">
        <f t="shared" ref="H252:M252" si="358">SUM(H253:H256)</f>
        <v>0</v>
      </c>
      <c r="I252" s="88">
        <f t="shared" si="358"/>
        <v>0</v>
      </c>
      <c r="J252" s="88">
        <f t="shared" si="358"/>
        <v>0</v>
      </c>
      <c r="K252" s="88">
        <f t="shared" si="358"/>
        <v>0</v>
      </c>
      <c r="L252" s="88">
        <f t="shared" si="358"/>
        <v>0</v>
      </c>
      <c r="M252" s="88">
        <f t="shared" si="358"/>
        <v>0</v>
      </c>
      <c r="O252" s="84"/>
      <c r="P252" s="69">
        <f>IF(ISERROR(SUM(M252-SUM(M252*O252))),"-",SUM(M252-SUM(M252*O252)))</f>
        <v>0</v>
      </c>
      <c r="R252" s="69">
        <f>IF(ISERROR(I252-H252),"-",SUM(I252-H252))</f>
        <v>0</v>
      </c>
      <c r="S252" s="69">
        <f t="shared" ref="S252:V256" si="359">IF(ISERROR(J252-I252),"-",SUM(J252-I252))</f>
        <v>0</v>
      </c>
      <c r="T252" s="69">
        <f t="shared" si="359"/>
        <v>0</v>
      </c>
      <c r="U252" s="69">
        <f t="shared" si="359"/>
        <v>0</v>
      </c>
      <c r="V252" s="69">
        <f t="shared" si="359"/>
        <v>0</v>
      </c>
      <c r="W252" s="69">
        <f>IF(ISERROR(M252-H252),"-",SUM(M252-H252))</f>
        <v>0</v>
      </c>
      <c r="X252" s="41"/>
      <c r="Y252" s="72" t="str">
        <f>IF(ISERROR(SUM(R252/H252)),"-",SUM(R252/H252))</f>
        <v>-</v>
      </c>
      <c r="Z252" s="72" t="str">
        <f t="shared" ref="Z252:AC256" si="360">IF(ISERROR(SUM(S252/I252)),"-",SUM(S252/I252))</f>
        <v>-</v>
      </c>
      <c r="AA252" s="72" t="str">
        <f t="shared" si="360"/>
        <v>-</v>
      </c>
      <c r="AB252" s="72" t="str">
        <f t="shared" si="360"/>
        <v>-</v>
      </c>
      <c r="AC252" s="72" t="str">
        <f t="shared" si="360"/>
        <v>-</v>
      </c>
      <c r="AD252" s="73" t="str">
        <f>IF(ISERROR(SUM(W252/H252)),"-",SUM(W252/H252))</f>
        <v>-</v>
      </c>
      <c r="AF252" s="74"/>
    </row>
    <row r="253" spans="1:32" x14ac:dyDescent="0.25">
      <c r="A253" s="95"/>
      <c r="B253" s="543"/>
      <c r="C253" s="89" t="s">
        <v>1545</v>
      </c>
      <c r="D253" s="96"/>
      <c r="F253" s="91"/>
      <c r="G253" s="70" t="str">
        <f t="shared" si="357"/>
        <v>-</v>
      </c>
      <c r="H253" s="91"/>
      <c r="I253" s="91"/>
      <c r="J253" s="91"/>
      <c r="K253" s="91"/>
      <c r="L253" s="91"/>
      <c r="M253" s="91"/>
      <c r="O253" s="92"/>
      <c r="P253" s="69">
        <f t="shared" ref="P253:P256" si="361">IF(ISERROR(SUM(M253-SUM(M253*O253))),"-",SUM(M253-SUM(M253*O253)))</f>
        <v>0</v>
      </c>
      <c r="R253" s="69">
        <f t="shared" ref="R253:R256" si="362">IF(ISERROR(I253-H253),"-",SUM(I253-H253))</f>
        <v>0</v>
      </c>
      <c r="S253" s="69">
        <f t="shared" si="359"/>
        <v>0</v>
      </c>
      <c r="T253" s="69">
        <f t="shared" si="359"/>
        <v>0</v>
      </c>
      <c r="U253" s="69">
        <f t="shared" si="359"/>
        <v>0</v>
      </c>
      <c r="V253" s="69">
        <f t="shared" si="359"/>
        <v>0</v>
      </c>
      <c r="W253" s="69">
        <f t="shared" ref="W253:W256" si="363">IF(ISERROR(M253-H253),"-",SUM(M253-H253))</f>
        <v>0</v>
      </c>
      <c r="X253" s="41"/>
      <c r="Y253" s="72" t="str">
        <f t="shared" ref="Y253:Y256" si="364">IF(ISERROR(SUM(R253/H253)),"-",SUM(R253/H253))</f>
        <v>-</v>
      </c>
      <c r="Z253" s="72" t="str">
        <f t="shared" si="360"/>
        <v>-</v>
      </c>
      <c r="AA253" s="72" t="str">
        <f t="shared" si="360"/>
        <v>-</v>
      </c>
      <c r="AB253" s="72" t="str">
        <f t="shared" si="360"/>
        <v>-</v>
      </c>
      <c r="AC253" s="72" t="str">
        <f t="shared" si="360"/>
        <v>-</v>
      </c>
      <c r="AD253" s="73" t="str">
        <f t="shared" ref="AD253:AD256" si="365">IF(ISERROR(SUM(W253/H253)),"-",SUM(W253/H253))</f>
        <v>-</v>
      </c>
      <c r="AF253" s="74"/>
    </row>
    <row r="254" spans="1:32" x14ac:dyDescent="0.25">
      <c r="A254" s="95"/>
      <c r="B254" s="543"/>
      <c r="C254" s="89" t="s">
        <v>1546</v>
      </c>
      <c r="D254" s="96"/>
      <c r="F254" s="91"/>
      <c r="G254" s="70" t="str">
        <f t="shared" si="357"/>
        <v>-</v>
      </c>
      <c r="H254" s="91"/>
      <c r="I254" s="91"/>
      <c r="J254" s="91"/>
      <c r="K254" s="91"/>
      <c r="L254" s="91"/>
      <c r="M254" s="91"/>
      <c r="O254" s="92"/>
      <c r="P254" s="69">
        <f t="shared" si="361"/>
        <v>0</v>
      </c>
      <c r="R254" s="69">
        <f t="shared" si="362"/>
        <v>0</v>
      </c>
      <c r="S254" s="69">
        <f t="shared" si="359"/>
        <v>0</v>
      </c>
      <c r="T254" s="69">
        <f t="shared" si="359"/>
        <v>0</v>
      </c>
      <c r="U254" s="69">
        <f t="shared" si="359"/>
        <v>0</v>
      </c>
      <c r="V254" s="69">
        <f t="shared" si="359"/>
        <v>0</v>
      </c>
      <c r="W254" s="69">
        <f t="shared" si="363"/>
        <v>0</v>
      </c>
      <c r="X254" s="41"/>
      <c r="Y254" s="72" t="str">
        <f t="shared" si="364"/>
        <v>-</v>
      </c>
      <c r="Z254" s="72" t="str">
        <f t="shared" si="360"/>
        <v>-</v>
      </c>
      <c r="AA254" s="72" t="str">
        <f t="shared" si="360"/>
        <v>-</v>
      </c>
      <c r="AB254" s="72" t="str">
        <f t="shared" si="360"/>
        <v>-</v>
      </c>
      <c r="AC254" s="72" t="str">
        <f t="shared" si="360"/>
        <v>-</v>
      </c>
      <c r="AD254" s="73" t="str">
        <f t="shared" si="365"/>
        <v>-</v>
      </c>
      <c r="AF254" s="74"/>
    </row>
    <row r="255" spans="1:32" x14ac:dyDescent="0.25">
      <c r="A255" s="95"/>
      <c r="B255" s="543"/>
      <c r="C255" s="89" t="s">
        <v>1547</v>
      </c>
      <c r="D255" s="96"/>
      <c r="F255" s="91"/>
      <c r="G255" s="70" t="str">
        <f t="shared" si="357"/>
        <v>-</v>
      </c>
      <c r="H255" s="91"/>
      <c r="I255" s="91"/>
      <c r="J255" s="91"/>
      <c r="K255" s="91"/>
      <c r="L255" s="91"/>
      <c r="M255" s="91"/>
      <c r="O255" s="92"/>
      <c r="P255" s="69">
        <f t="shared" si="361"/>
        <v>0</v>
      </c>
      <c r="R255" s="69">
        <f t="shared" si="362"/>
        <v>0</v>
      </c>
      <c r="S255" s="69">
        <f t="shared" si="359"/>
        <v>0</v>
      </c>
      <c r="T255" s="69">
        <f t="shared" si="359"/>
        <v>0</v>
      </c>
      <c r="U255" s="69">
        <f t="shared" si="359"/>
        <v>0</v>
      </c>
      <c r="V255" s="69">
        <f t="shared" si="359"/>
        <v>0</v>
      </c>
      <c r="W255" s="69">
        <f t="shared" si="363"/>
        <v>0</v>
      </c>
      <c r="X255" s="41"/>
      <c r="Y255" s="72" t="str">
        <f t="shared" si="364"/>
        <v>-</v>
      </c>
      <c r="Z255" s="72" t="str">
        <f t="shared" si="360"/>
        <v>-</v>
      </c>
      <c r="AA255" s="72" t="str">
        <f t="shared" si="360"/>
        <v>-</v>
      </c>
      <c r="AB255" s="72" t="str">
        <f t="shared" si="360"/>
        <v>-</v>
      </c>
      <c r="AC255" s="72" t="str">
        <f t="shared" si="360"/>
        <v>-</v>
      </c>
      <c r="AD255" s="73" t="str">
        <f t="shared" si="365"/>
        <v>-</v>
      </c>
      <c r="AF255" s="74"/>
    </row>
    <row r="256" spans="1:32" x14ac:dyDescent="0.25">
      <c r="A256" s="95"/>
      <c r="B256" s="543"/>
      <c r="C256" s="93" t="s">
        <v>1548</v>
      </c>
      <c r="D256" s="96"/>
      <c r="F256" s="91"/>
      <c r="G256" s="70" t="str">
        <f t="shared" si="357"/>
        <v>-</v>
      </c>
      <c r="H256" s="91"/>
      <c r="I256" s="91"/>
      <c r="J256" s="91"/>
      <c r="K256" s="91"/>
      <c r="L256" s="91"/>
      <c r="M256" s="91"/>
      <c r="O256" s="92"/>
      <c r="P256" s="69">
        <f t="shared" si="361"/>
        <v>0</v>
      </c>
      <c r="R256" s="69">
        <f t="shared" si="362"/>
        <v>0</v>
      </c>
      <c r="S256" s="69">
        <f t="shared" si="359"/>
        <v>0</v>
      </c>
      <c r="T256" s="69">
        <f t="shared" si="359"/>
        <v>0</v>
      </c>
      <c r="U256" s="69">
        <f t="shared" si="359"/>
        <v>0</v>
      </c>
      <c r="V256" s="69">
        <f t="shared" si="359"/>
        <v>0</v>
      </c>
      <c r="W256" s="69">
        <f t="shared" si="363"/>
        <v>0</v>
      </c>
      <c r="X256" s="41"/>
      <c r="Y256" s="72" t="str">
        <f t="shared" si="364"/>
        <v>-</v>
      </c>
      <c r="Z256" s="72" t="str">
        <f t="shared" si="360"/>
        <v>-</v>
      </c>
      <c r="AA256" s="72" t="str">
        <f t="shared" si="360"/>
        <v>-</v>
      </c>
      <c r="AB256" s="72" t="str">
        <f t="shared" si="360"/>
        <v>-</v>
      </c>
      <c r="AC256" s="72" t="str">
        <f t="shared" si="360"/>
        <v>-</v>
      </c>
      <c r="AD256" s="73" t="str">
        <f t="shared" si="365"/>
        <v>-</v>
      </c>
      <c r="AF256" s="74"/>
    </row>
    <row r="257" spans="1:32" ht="14.25" x14ac:dyDescent="0.2">
      <c r="A257" s="95"/>
      <c r="B257" s="543"/>
      <c r="C257" s="94"/>
      <c r="D257" s="96"/>
      <c r="O257" s="80"/>
    </row>
    <row r="258" spans="1:32" x14ac:dyDescent="0.25">
      <c r="A258" s="95"/>
      <c r="B258" s="543"/>
      <c r="C258" s="86" t="s">
        <v>1563</v>
      </c>
      <c r="D258" s="87" t="s">
        <v>71</v>
      </c>
      <c r="F258" s="88">
        <f>SUM(F259:F262)</f>
        <v>0</v>
      </c>
      <c r="G258" s="70" t="str">
        <f t="shared" ref="G258:G262" si="366">IF(ISERROR(SUM(F258/H258)),"-",SUM(F258/H258))</f>
        <v>-</v>
      </c>
      <c r="H258" s="88">
        <f t="shared" ref="H258:M258" si="367">SUM(H259:H262)</f>
        <v>0</v>
      </c>
      <c r="I258" s="88">
        <f t="shared" si="367"/>
        <v>0</v>
      </c>
      <c r="J258" s="88">
        <f t="shared" si="367"/>
        <v>0</v>
      </c>
      <c r="K258" s="88">
        <f t="shared" si="367"/>
        <v>0</v>
      </c>
      <c r="L258" s="88">
        <f t="shared" si="367"/>
        <v>0</v>
      </c>
      <c r="M258" s="88">
        <f t="shared" si="367"/>
        <v>0</v>
      </c>
      <c r="O258" s="84"/>
      <c r="P258" s="69">
        <f>IF(ISERROR(SUM(M258-SUM(M258*O258))),"-",SUM(M258-SUM(M258*O258)))</f>
        <v>0</v>
      </c>
      <c r="R258" s="69">
        <f>IF(ISERROR(I258-H258),"-",SUM(I258-H258))</f>
        <v>0</v>
      </c>
      <c r="S258" s="69">
        <f t="shared" ref="S258:V262" si="368">IF(ISERROR(J258-I258),"-",SUM(J258-I258))</f>
        <v>0</v>
      </c>
      <c r="T258" s="69">
        <f t="shared" si="368"/>
        <v>0</v>
      </c>
      <c r="U258" s="69">
        <f t="shared" si="368"/>
        <v>0</v>
      </c>
      <c r="V258" s="69">
        <f t="shared" si="368"/>
        <v>0</v>
      </c>
      <c r="W258" s="69">
        <f>IF(ISERROR(M258-H258),"-",SUM(M258-H258))</f>
        <v>0</v>
      </c>
      <c r="X258" s="41"/>
      <c r="Y258" s="72" t="str">
        <f>IF(ISERROR(SUM(R258/H258)),"-",SUM(R258/H258))</f>
        <v>-</v>
      </c>
      <c r="Z258" s="72" t="str">
        <f t="shared" ref="Z258:AC262" si="369">IF(ISERROR(SUM(S258/I258)),"-",SUM(S258/I258))</f>
        <v>-</v>
      </c>
      <c r="AA258" s="72" t="str">
        <f t="shared" si="369"/>
        <v>-</v>
      </c>
      <c r="AB258" s="72" t="str">
        <f t="shared" si="369"/>
        <v>-</v>
      </c>
      <c r="AC258" s="72" t="str">
        <f t="shared" si="369"/>
        <v>-</v>
      </c>
      <c r="AD258" s="73" t="str">
        <f>IF(ISERROR(SUM(W258/H258)),"-",SUM(W258/H258))</f>
        <v>-</v>
      </c>
      <c r="AF258" s="74"/>
    </row>
    <row r="259" spans="1:32" x14ac:dyDescent="0.25">
      <c r="A259" s="95"/>
      <c r="B259" s="543"/>
      <c r="C259" s="89" t="s">
        <v>1545</v>
      </c>
      <c r="D259" s="96"/>
      <c r="F259" s="91"/>
      <c r="G259" s="70" t="str">
        <f t="shared" si="366"/>
        <v>-</v>
      </c>
      <c r="H259" s="91"/>
      <c r="I259" s="91"/>
      <c r="J259" s="91"/>
      <c r="K259" s="91"/>
      <c r="L259" s="91"/>
      <c r="M259" s="91"/>
      <c r="O259" s="92"/>
      <c r="P259" s="69">
        <f t="shared" ref="P259:P262" si="370">IF(ISERROR(SUM(M259-SUM(M259*O259))),"-",SUM(M259-SUM(M259*O259)))</f>
        <v>0</v>
      </c>
      <c r="R259" s="69">
        <f t="shared" ref="R259:R262" si="371">IF(ISERROR(I259-H259),"-",SUM(I259-H259))</f>
        <v>0</v>
      </c>
      <c r="S259" s="69">
        <f t="shared" si="368"/>
        <v>0</v>
      </c>
      <c r="T259" s="69">
        <f t="shared" si="368"/>
        <v>0</v>
      </c>
      <c r="U259" s="69">
        <f t="shared" si="368"/>
        <v>0</v>
      </c>
      <c r="V259" s="69">
        <f t="shared" si="368"/>
        <v>0</v>
      </c>
      <c r="W259" s="69">
        <f t="shared" ref="W259:W262" si="372">IF(ISERROR(M259-H259),"-",SUM(M259-H259))</f>
        <v>0</v>
      </c>
      <c r="X259" s="41"/>
      <c r="Y259" s="72" t="str">
        <f t="shared" ref="Y259:Y262" si="373">IF(ISERROR(SUM(R259/H259)),"-",SUM(R259/H259))</f>
        <v>-</v>
      </c>
      <c r="Z259" s="72" t="str">
        <f t="shared" si="369"/>
        <v>-</v>
      </c>
      <c r="AA259" s="72" t="str">
        <f t="shared" si="369"/>
        <v>-</v>
      </c>
      <c r="AB259" s="72" t="str">
        <f t="shared" si="369"/>
        <v>-</v>
      </c>
      <c r="AC259" s="72" t="str">
        <f t="shared" si="369"/>
        <v>-</v>
      </c>
      <c r="AD259" s="73" t="str">
        <f t="shared" ref="AD259:AD262" si="374">IF(ISERROR(SUM(W259/H259)),"-",SUM(W259/H259))</f>
        <v>-</v>
      </c>
      <c r="AF259" s="74"/>
    </row>
    <row r="260" spans="1:32" x14ac:dyDescent="0.25">
      <c r="A260" s="95"/>
      <c r="B260" s="543"/>
      <c r="C260" s="89" t="s">
        <v>1546</v>
      </c>
      <c r="D260" s="96"/>
      <c r="F260" s="91"/>
      <c r="G260" s="70" t="str">
        <f t="shared" si="366"/>
        <v>-</v>
      </c>
      <c r="H260" s="91"/>
      <c r="I260" s="91"/>
      <c r="J260" s="91"/>
      <c r="K260" s="91"/>
      <c r="L260" s="91"/>
      <c r="M260" s="91"/>
      <c r="O260" s="92"/>
      <c r="P260" s="69">
        <f t="shared" si="370"/>
        <v>0</v>
      </c>
      <c r="R260" s="69">
        <f t="shared" si="371"/>
        <v>0</v>
      </c>
      <c r="S260" s="69">
        <f t="shared" si="368"/>
        <v>0</v>
      </c>
      <c r="T260" s="69">
        <f t="shared" si="368"/>
        <v>0</v>
      </c>
      <c r="U260" s="69">
        <f t="shared" si="368"/>
        <v>0</v>
      </c>
      <c r="V260" s="69">
        <f t="shared" si="368"/>
        <v>0</v>
      </c>
      <c r="W260" s="69">
        <f t="shared" si="372"/>
        <v>0</v>
      </c>
      <c r="X260" s="41"/>
      <c r="Y260" s="72" t="str">
        <f t="shared" si="373"/>
        <v>-</v>
      </c>
      <c r="Z260" s="72" t="str">
        <f t="shared" si="369"/>
        <v>-</v>
      </c>
      <c r="AA260" s="72" t="str">
        <f t="shared" si="369"/>
        <v>-</v>
      </c>
      <c r="AB260" s="72" t="str">
        <f t="shared" si="369"/>
        <v>-</v>
      </c>
      <c r="AC260" s="72" t="str">
        <f t="shared" si="369"/>
        <v>-</v>
      </c>
      <c r="AD260" s="73" t="str">
        <f t="shared" si="374"/>
        <v>-</v>
      </c>
      <c r="AF260" s="74"/>
    </row>
    <row r="261" spans="1:32" x14ac:dyDescent="0.25">
      <c r="A261" s="95"/>
      <c r="B261" s="543"/>
      <c r="C261" s="89" t="s">
        <v>1547</v>
      </c>
      <c r="D261" s="96"/>
      <c r="F261" s="91"/>
      <c r="G261" s="70" t="str">
        <f t="shared" si="366"/>
        <v>-</v>
      </c>
      <c r="H261" s="91"/>
      <c r="I261" s="91"/>
      <c r="J261" s="91"/>
      <c r="K261" s="91"/>
      <c r="L261" s="91"/>
      <c r="M261" s="91"/>
      <c r="O261" s="92"/>
      <c r="P261" s="69">
        <f t="shared" si="370"/>
        <v>0</v>
      </c>
      <c r="R261" s="69">
        <f t="shared" si="371"/>
        <v>0</v>
      </c>
      <c r="S261" s="69">
        <f t="shared" si="368"/>
        <v>0</v>
      </c>
      <c r="T261" s="69">
        <f t="shared" si="368"/>
        <v>0</v>
      </c>
      <c r="U261" s="69">
        <f t="shared" si="368"/>
        <v>0</v>
      </c>
      <c r="V261" s="69">
        <f t="shared" si="368"/>
        <v>0</v>
      </c>
      <c r="W261" s="69">
        <f t="shared" si="372"/>
        <v>0</v>
      </c>
      <c r="X261" s="41"/>
      <c r="Y261" s="72" t="str">
        <f t="shared" si="373"/>
        <v>-</v>
      </c>
      <c r="Z261" s="72" t="str">
        <f t="shared" si="369"/>
        <v>-</v>
      </c>
      <c r="AA261" s="72" t="str">
        <f t="shared" si="369"/>
        <v>-</v>
      </c>
      <c r="AB261" s="72" t="str">
        <f t="shared" si="369"/>
        <v>-</v>
      </c>
      <c r="AC261" s="72" t="str">
        <f t="shared" si="369"/>
        <v>-</v>
      </c>
      <c r="AD261" s="73" t="str">
        <f t="shared" si="374"/>
        <v>-</v>
      </c>
      <c r="AF261" s="74"/>
    </row>
    <row r="262" spans="1:32" x14ac:dyDescent="0.25">
      <c r="A262" s="95"/>
      <c r="B262" s="543"/>
      <c r="C262" s="93" t="s">
        <v>1548</v>
      </c>
      <c r="D262" s="96"/>
      <c r="F262" s="91"/>
      <c r="G262" s="70" t="str">
        <f t="shared" si="366"/>
        <v>-</v>
      </c>
      <c r="H262" s="91"/>
      <c r="I262" s="91"/>
      <c r="J262" s="91"/>
      <c r="K262" s="91"/>
      <c r="L262" s="91"/>
      <c r="M262" s="91"/>
      <c r="O262" s="92"/>
      <c r="P262" s="69">
        <f t="shared" si="370"/>
        <v>0</v>
      </c>
      <c r="R262" s="69">
        <f t="shared" si="371"/>
        <v>0</v>
      </c>
      <c r="S262" s="69">
        <f t="shared" si="368"/>
        <v>0</v>
      </c>
      <c r="T262" s="69">
        <f t="shared" si="368"/>
        <v>0</v>
      </c>
      <c r="U262" s="69">
        <f t="shared" si="368"/>
        <v>0</v>
      </c>
      <c r="V262" s="69">
        <f t="shared" si="368"/>
        <v>0</v>
      </c>
      <c r="W262" s="69">
        <f t="shared" si="372"/>
        <v>0</v>
      </c>
      <c r="X262" s="41"/>
      <c r="Y262" s="72" t="str">
        <f t="shared" si="373"/>
        <v>-</v>
      </c>
      <c r="Z262" s="72" t="str">
        <f t="shared" si="369"/>
        <v>-</v>
      </c>
      <c r="AA262" s="72" t="str">
        <f t="shared" si="369"/>
        <v>-</v>
      </c>
      <c r="AB262" s="72" t="str">
        <f t="shared" si="369"/>
        <v>-</v>
      </c>
      <c r="AC262" s="72" t="str">
        <f t="shared" si="369"/>
        <v>-</v>
      </c>
      <c r="AD262" s="73" t="str">
        <f t="shared" si="374"/>
        <v>-</v>
      </c>
      <c r="AF262" s="74"/>
    </row>
    <row r="263" spans="1:32" ht="14.25" x14ac:dyDescent="0.2">
      <c r="A263" s="95"/>
      <c r="B263" s="543"/>
      <c r="C263" s="100"/>
      <c r="D263" s="96"/>
      <c r="O263" s="80"/>
    </row>
    <row r="264" spans="1:32" x14ac:dyDescent="0.25">
      <c r="A264" s="95"/>
      <c r="B264" s="543"/>
      <c r="C264" s="86" t="s">
        <v>85</v>
      </c>
      <c r="D264" s="87" t="s">
        <v>84</v>
      </c>
      <c r="F264" s="88">
        <f>SUM(F265:F268)</f>
        <v>0</v>
      </c>
      <c r="G264" s="70" t="str">
        <f t="shared" ref="G264:G268" si="375">IF(ISERROR(SUM(F264/H264)),"-",SUM(F264/H264))</f>
        <v>-</v>
      </c>
      <c r="H264" s="88">
        <f t="shared" ref="H264:M264" si="376">SUM(H265:H268)</f>
        <v>0</v>
      </c>
      <c r="I264" s="88">
        <f t="shared" si="376"/>
        <v>0</v>
      </c>
      <c r="J264" s="88">
        <f t="shared" si="376"/>
        <v>0</v>
      </c>
      <c r="K264" s="88">
        <f t="shared" si="376"/>
        <v>0</v>
      </c>
      <c r="L264" s="88">
        <f t="shared" si="376"/>
        <v>0</v>
      </c>
      <c r="M264" s="88">
        <f t="shared" si="376"/>
        <v>0</v>
      </c>
      <c r="O264" s="84"/>
      <c r="P264" s="69">
        <f>IF(ISERROR(SUM(M264-SUM(M264*O264))),"-",SUM(M264-SUM(M264*O264)))</f>
        <v>0</v>
      </c>
      <c r="R264" s="69">
        <f>IF(ISERROR(I264-H264),"-",SUM(I264-H264))</f>
        <v>0</v>
      </c>
      <c r="S264" s="69">
        <f t="shared" ref="S264:V268" si="377">IF(ISERROR(J264-I264),"-",SUM(J264-I264))</f>
        <v>0</v>
      </c>
      <c r="T264" s="69">
        <f t="shared" si="377"/>
        <v>0</v>
      </c>
      <c r="U264" s="69">
        <f t="shared" si="377"/>
        <v>0</v>
      </c>
      <c r="V264" s="69">
        <f t="shared" si="377"/>
        <v>0</v>
      </c>
      <c r="W264" s="69">
        <f>IF(ISERROR(M264-H264),"-",SUM(M264-H264))</f>
        <v>0</v>
      </c>
      <c r="X264" s="41"/>
      <c r="Y264" s="72" t="str">
        <f>IF(ISERROR(SUM(R264/H264)),"-",SUM(R264/H264))</f>
        <v>-</v>
      </c>
      <c r="Z264" s="72" t="str">
        <f t="shared" ref="Z264:AC268" si="378">IF(ISERROR(SUM(S264/I264)),"-",SUM(S264/I264))</f>
        <v>-</v>
      </c>
      <c r="AA264" s="72" t="str">
        <f t="shared" si="378"/>
        <v>-</v>
      </c>
      <c r="AB264" s="72" t="str">
        <f t="shared" si="378"/>
        <v>-</v>
      </c>
      <c r="AC264" s="72" t="str">
        <f t="shared" si="378"/>
        <v>-</v>
      </c>
      <c r="AD264" s="73" t="str">
        <f>IF(ISERROR(SUM(W264/H264)),"-",SUM(W264/H264))</f>
        <v>-</v>
      </c>
      <c r="AF264" s="74"/>
    </row>
    <row r="265" spans="1:32" x14ac:dyDescent="0.25">
      <c r="A265" s="95"/>
      <c r="B265" s="543"/>
      <c r="C265" s="89" t="s">
        <v>1545</v>
      </c>
      <c r="D265" s="96"/>
      <c r="F265" s="91"/>
      <c r="G265" s="70" t="str">
        <f t="shared" si="375"/>
        <v>-</v>
      </c>
      <c r="H265" s="91"/>
      <c r="I265" s="91"/>
      <c r="J265" s="91"/>
      <c r="K265" s="91"/>
      <c r="L265" s="91"/>
      <c r="M265" s="91"/>
      <c r="O265" s="92"/>
      <c r="P265" s="69">
        <f t="shared" ref="P265:P268" si="379">IF(ISERROR(SUM(M265-SUM(M265*O265))),"-",SUM(M265-SUM(M265*O265)))</f>
        <v>0</v>
      </c>
      <c r="R265" s="69">
        <f t="shared" ref="R265:R268" si="380">IF(ISERROR(I265-H265),"-",SUM(I265-H265))</f>
        <v>0</v>
      </c>
      <c r="S265" s="69">
        <f t="shared" si="377"/>
        <v>0</v>
      </c>
      <c r="T265" s="69">
        <f t="shared" si="377"/>
        <v>0</v>
      </c>
      <c r="U265" s="69">
        <f t="shared" si="377"/>
        <v>0</v>
      </c>
      <c r="V265" s="69">
        <f t="shared" si="377"/>
        <v>0</v>
      </c>
      <c r="W265" s="69">
        <f t="shared" ref="W265:W268" si="381">IF(ISERROR(M265-H265),"-",SUM(M265-H265))</f>
        <v>0</v>
      </c>
      <c r="X265" s="41"/>
      <c r="Y265" s="72" t="str">
        <f t="shared" ref="Y265:Y268" si="382">IF(ISERROR(SUM(R265/H265)),"-",SUM(R265/H265))</f>
        <v>-</v>
      </c>
      <c r="Z265" s="72" t="str">
        <f t="shared" si="378"/>
        <v>-</v>
      </c>
      <c r="AA265" s="72" t="str">
        <f t="shared" si="378"/>
        <v>-</v>
      </c>
      <c r="AB265" s="72" t="str">
        <f t="shared" si="378"/>
        <v>-</v>
      </c>
      <c r="AC265" s="72" t="str">
        <f t="shared" si="378"/>
        <v>-</v>
      </c>
      <c r="AD265" s="73" t="str">
        <f t="shared" ref="AD265:AD268" si="383">IF(ISERROR(SUM(W265/H265)),"-",SUM(W265/H265))</f>
        <v>-</v>
      </c>
      <c r="AF265" s="74"/>
    </row>
    <row r="266" spans="1:32" x14ac:dyDescent="0.25">
      <c r="A266" s="95"/>
      <c r="B266" s="543"/>
      <c r="C266" s="89" t="s">
        <v>1546</v>
      </c>
      <c r="D266" s="96"/>
      <c r="F266" s="91"/>
      <c r="G266" s="70" t="str">
        <f t="shared" si="375"/>
        <v>-</v>
      </c>
      <c r="H266" s="91"/>
      <c r="I266" s="91"/>
      <c r="J266" s="91"/>
      <c r="K266" s="91"/>
      <c r="L266" s="91"/>
      <c r="M266" s="91"/>
      <c r="O266" s="92"/>
      <c r="P266" s="69">
        <f t="shared" si="379"/>
        <v>0</v>
      </c>
      <c r="R266" s="69">
        <f t="shared" si="380"/>
        <v>0</v>
      </c>
      <c r="S266" s="69">
        <f t="shared" si="377"/>
        <v>0</v>
      </c>
      <c r="T266" s="69">
        <f t="shared" si="377"/>
        <v>0</v>
      </c>
      <c r="U266" s="69">
        <f t="shared" si="377"/>
        <v>0</v>
      </c>
      <c r="V266" s="69">
        <f t="shared" si="377"/>
        <v>0</v>
      </c>
      <c r="W266" s="69">
        <f t="shared" si="381"/>
        <v>0</v>
      </c>
      <c r="X266" s="41"/>
      <c r="Y266" s="72" t="str">
        <f t="shared" si="382"/>
        <v>-</v>
      </c>
      <c r="Z266" s="72" t="str">
        <f t="shared" si="378"/>
        <v>-</v>
      </c>
      <c r="AA266" s="72" t="str">
        <f t="shared" si="378"/>
        <v>-</v>
      </c>
      <c r="AB266" s="72" t="str">
        <f t="shared" si="378"/>
        <v>-</v>
      </c>
      <c r="AC266" s="72" t="str">
        <f t="shared" si="378"/>
        <v>-</v>
      </c>
      <c r="AD266" s="73" t="str">
        <f t="shared" si="383"/>
        <v>-</v>
      </c>
      <c r="AF266" s="74"/>
    </row>
    <row r="267" spans="1:32" x14ac:dyDescent="0.25">
      <c r="A267" s="95"/>
      <c r="B267" s="543"/>
      <c r="C267" s="89" t="s">
        <v>1547</v>
      </c>
      <c r="D267" s="96"/>
      <c r="F267" s="91"/>
      <c r="G267" s="70" t="str">
        <f t="shared" si="375"/>
        <v>-</v>
      </c>
      <c r="H267" s="91"/>
      <c r="I267" s="91"/>
      <c r="J267" s="91"/>
      <c r="K267" s="91"/>
      <c r="L267" s="91"/>
      <c r="M267" s="91"/>
      <c r="O267" s="92"/>
      <c r="P267" s="69">
        <f t="shared" si="379"/>
        <v>0</v>
      </c>
      <c r="R267" s="69">
        <f t="shared" si="380"/>
        <v>0</v>
      </c>
      <c r="S267" s="69">
        <f t="shared" si="377"/>
        <v>0</v>
      </c>
      <c r="T267" s="69">
        <f t="shared" si="377"/>
        <v>0</v>
      </c>
      <c r="U267" s="69">
        <f t="shared" si="377"/>
        <v>0</v>
      </c>
      <c r="V267" s="69">
        <f t="shared" si="377"/>
        <v>0</v>
      </c>
      <c r="W267" s="69">
        <f t="shared" si="381"/>
        <v>0</v>
      </c>
      <c r="X267" s="41"/>
      <c r="Y267" s="72" t="str">
        <f t="shared" si="382"/>
        <v>-</v>
      </c>
      <c r="Z267" s="72" t="str">
        <f t="shared" si="378"/>
        <v>-</v>
      </c>
      <c r="AA267" s="72" t="str">
        <f t="shared" si="378"/>
        <v>-</v>
      </c>
      <c r="AB267" s="72" t="str">
        <f t="shared" si="378"/>
        <v>-</v>
      </c>
      <c r="AC267" s="72" t="str">
        <f t="shared" si="378"/>
        <v>-</v>
      </c>
      <c r="AD267" s="73" t="str">
        <f t="shared" si="383"/>
        <v>-</v>
      </c>
      <c r="AF267" s="74"/>
    </row>
    <row r="268" spans="1:32" x14ac:dyDescent="0.25">
      <c r="A268" s="95"/>
      <c r="B268" s="543"/>
      <c r="C268" s="93" t="s">
        <v>1548</v>
      </c>
      <c r="D268" s="96"/>
      <c r="F268" s="91"/>
      <c r="G268" s="70" t="str">
        <f t="shared" si="375"/>
        <v>-</v>
      </c>
      <c r="H268" s="91"/>
      <c r="I268" s="91"/>
      <c r="J268" s="91"/>
      <c r="K268" s="91"/>
      <c r="L268" s="91"/>
      <c r="M268" s="91"/>
      <c r="O268" s="92"/>
      <c r="P268" s="69">
        <f t="shared" si="379"/>
        <v>0</v>
      </c>
      <c r="R268" s="69">
        <f t="shared" si="380"/>
        <v>0</v>
      </c>
      <c r="S268" s="69">
        <f t="shared" si="377"/>
        <v>0</v>
      </c>
      <c r="T268" s="69">
        <f t="shared" si="377"/>
        <v>0</v>
      </c>
      <c r="U268" s="69">
        <f t="shared" si="377"/>
        <v>0</v>
      </c>
      <c r="V268" s="69">
        <f t="shared" si="377"/>
        <v>0</v>
      </c>
      <c r="W268" s="69">
        <f t="shared" si="381"/>
        <v>0</v>
      </c>
      <c r="X268" s="41"/>
      <c r="Y268" s="72" t="str">
        <f t="shared" si="382"/>
        <v>-</v>
      </c>
      <c r="Z268" s="72" t="str">
        <f t="shared" si="378"/>
        <v>-</v>
      </c>
      <c r="AA268" s="72" t="str">
        <f t="shared" si="378"/>
        <v>-</v>
      </c>
      <c r="AB268" s="72" t="str">
        <f t="shared" si="378"/>
        <v>-</v>
      </c>
      <c r="AC268" s="72" t="str">
        <f t="shared" si="378"/>
        <v>-</v>
      </c>
      <c r="AD268" s="73" t="str">
        <f t="shared" si="383"/>
        <v>-</v>
      </c>
      <c r="AF268" s="74"/>
    </row>
    <row r="269" spans="1:32" ht="14.25" x14ac:dyDescent="0.2">
      <c r="A269" s="95"/>
      <c r="B269" s="543"/>
      <c r="C269" s="94"/>
      <c r="D269" s="96"/>
      <c r="O269" s="80"/>
    </row>
    <row r="270" spans="1:32" x14ac:dyDescent="0.25">
      <c r="A270" s="95"/>
      <c r="B270" s="543"/>
      <c r="C270" s="86" t="s">
        <v>87</v>
      </c>
      <c r="D270" s="87" t="s">
        <v>86</v>
      </c>
      <c r="F270" s="88">
        <f>SUM(F271:F274)</f>
        <v>0</v>
      </c>
      <c r="G270" s="70" t="str">
        <f t="shared" ref="G270:G274" si="384">IF(ISERROR(SUM(F270/H270)),"-",SUM(F270/H270))</f>
        <v>-</v>
      </c>
      <c r="H270" s="88">
        <f t="shared" ref="H270:M270" si="385">SUM(H271:H274)</f>
        <v>0</v>
      </c>
      <c r="I270" s="88">
        <f t="shared" si="385"/>
        <v>0</v>
      </c>
      <c r="J270" s="88">
        <f t="shared" si="385"/>
        <v>0</v>
      </c>
      <c r="K270" s="88">
        <f t="shared" si="385"/>
        <v>0</v>
      </c>
      <c r="L270" s="88">
        <f t="shared" si="385"/>
        <v>0</v>
      </c>
      <c r="M270" s="88">
        <f t="shared" si="385"/>
        <v>0</v>
      </c>
      <c r="O270" s="84"/>
      <c r="P270" s="69">
        <f>IF(ISERROR(SUM(M270-SUM(M270*O270))),"-",SUM(M270-SUM(M270*O270)))</f>
        <v>0</v>
      </c>
      <c r="R270" s="69">
        <f>IF(ISERROR(I270-H270),"-",SUM(I270-H270))</f>
        <v>0</v>
      </c>
      <c r="S270" s="69">
        <f t="shared" ref="S270:V274" si="386">IF(ISERROR(J270-I270),"-",SUM(J270-I270))</f>
        <v>0</v>
      </c>
      <c r="T270" s="69">
        <f t="shared" si="386"/>
        <v>0</v>
      </c>
      <c r="U270" s="69">
        <f t="shared" si="386"/>
        <v>0</v>
      </c>
      <c r="V270" s="69">
        <f t="shared" si="386"/>
        <v>0</v>
      </c>
      <c r="W270" s="69">
        <f>IF(ISERROR(M270-H270),"-",SUM(M270-H270))</f>
        <v>0</v>
      </c>
      <c r="X270" s="41"/>
      <c r="Y270" s="72" t="str">
        <f>IF(ISERROR(SUM(R270/H270)),"-",SUM(R270/H270))</f>
        <v>-</v>
      </c>
      <c r="Z270" s="72" t="str">
        <f t="shared" ref="Z270:AC274" si="387">IF(ISERROR(SUM(S270/I270)),"-",SUM(S270/I270))</f>
        <v>-</v>
      </c>
      <c r="AA270" s="72" t="str">
        <f t="shared" si="387"/>
        <v>-</v>
      </c>
      <c r="AB270" s="72" t="str">
        <f t="shared" si="387"/>
        <v>-</v>
      </c>
      <c r="AC270" s="72" t="str">
        <f t="shared" si="387"/>
        <v>-</v>
      </c>
      <c r="AD270" s="73" t="str">
        <f>IF(ISERROR(SUM(W270/H270)),"-",SUM(W270/H270))</f>
        <v>-</v>
      </c>
      <c r="AF270" s="74"/>
    </row>
    <row r="271" spans="1:32" x14ac:dyDescent="0.25">
      <c r="A271" s="95"/>
      <c r="B271" s="543"/>
      <c r="C271" s="89" t="s">
        <v>1545</v>
      </c>
      <c r="D271" s="96"/>
      <c r="F271" s="91"/>
      <c r="G271" s="70" t="str">
        <f t="shared" si="384"/>
        <v>-</v>
      </c>
      <c r="H271" s="91"/>
      <c r="I271" s="91"/>
      <c r="J271" s="91"/>
      <c r="K271" s="91"/>
      <c r="L271" s="91"/>
      <c r="M271" s="91"/>
      <c r="O271" s="92"/>
      <c r="P271" s="69">
        <f t="shared" ref="P271:P274" si="388">IF(ISERROR(SUM(M271-SUM(M271*O271))),"-",SUM(M271-SUM(M271*O271)))</f>
        <v>0</v>
      </c>
      <c r="R271" s="69">
        <f t="shared" ref="R271:R274" si="389">IF(ISERROR(I271-H271),"-",SUM(I271-H271))</f>
        <v>0</v>
      </c>
      <c r="S271" s="69">
        <f t="shared" si="386"/>
        <v>0</v>
      </c>
      <c r="T271" s="69">
        <f t="shared" si="386"/>
        <v>0</v>
      </c>
      <c r="U271" s="69">
        <f t="shared" si="386"/>
        <v>0</v>
      </c>
      <c r="V271" s="69">
        <f t="shared" si="386"/>
        <v>0</v>
      </c>
      <c r="W271" s="69">
        <f t="shared" ref="W271:W274" si="390">IF(ISERROR(M271-H271),"-",SUM(M271-H271))</f>
        <v>0</v>
      </c>
      <c r="X271" s="41"/>
      <c r="Y271" s="72" t="str">
        <f t="shared" ref="Y271:Y274" si="391">IF(ISERROR(SUM(R271/H271)),"-",SUM(R271/H271))</f>
        <v>-</v>
      </c>
      <c r="Z271" s="72" t="str">
        <f t="shared" si="387"/>
        <v>-</v>
      </c>
      <c r="AA271" s="72" t="str">
        <f t="shared" si="387"/>
        <v>-</v>
      </c>
      <c r="AB271" s="72" t="str">
        <f t="shared" si="387"/>
        <v>-</v>
      </c>
      <c r="AC271" s="72" t="str">
        <f t="shared" si="387"/>
        <v>-</v>
      </c>
      <c r="AD271" s="73" t="str">
        <f t="shared" ref="AD271:AD274" si="392">IF(ISERROR(SUM(W271/H271)),"-",SUM(W271/H271))</f>
        <v>-</v>
      </c>
      <c r="AF271" s="74"/>
    </row>
    <row r="272" spans="1:32" x14ac:dyDescent="0.25">
      <c r="A272" s="95"/>
      <c r="B272" s="543"/>
      <c r="C272" s="89" t="s">
        <v>1546</v>
      </c>
      <c r="D272" s="96"/>
      <c r="F272" s="91"/>
      <c r="G272" s="70" t="str">
        <f t="shared" si="384"/>
        <v>-</v>
      </c>
      <c r="H272" s="91"/>
      <c r="I272" s="91"/>
      <c r="J272" s="91"/>
      <c r="K272" s="91"/>
      <c r="L272" s="91"/>
      <c r="M272" s="91"/>
      <c r="O272" s="92"/>
      <c r="P272" s="69">
        <f t="shared" si="388"/>
        <v>0</v>
      </c>
      <c r="R272" s="69">
        <f t="shared" si="389"/>
        <v>0</v>
      </c>
      <c r="S272" s="69">
        <f t="shared" si="386"/>
        <v>0</v>
      </c>
      <c r="T272" s="69">
        <f t="shared" si="386"/>
        <v>0</v>
      </c>
      <c r="U272" s="69">
        <f t="shared" si="386"/>
        <v>0</v>
      </c>
      <c r="V272" s="69">
        <f t="shared" si="386"/>
        <v>0</v>
      </c>
      <c r="W272" s="69">
        <f t="shared" si="390"/>
        <v>0</v>
      </c>
      <c r="X272" s="41"/>
      <c r="Y272" s="72" t="str">
        <f t="shared" si="391"/>
        <v>-</v>
      </c>
      <c r="Z272" s="72" t="str">
        <f t="shared" si="387"/>
        <v>-</v>
      </c>
      <c r="AA272" s="72" t="str">
        <f t="shared" si="387"/>
        <v>-</v>
      </c>
      <c r="AB272" s="72" t="str">
        <f t="shared" si="387"/>
        <v>-</v>
      </c>
      <c r="AC272" s="72" t="str">
        <f t="shared" si="387"/>
        <v>-</v>
      </c>
      <c r="AD272" s="73" t="str">
        <f t="shared" si="392"/>
        <v>-</v>
      </c>
      <c r="AF272" s="74"/>
    </row>
    <row r="273" spans="1:32" x14ac:dyDescent="0.25">
      <c r="A273" s="95"/>
      <c r="B273" s="543"/>
      <c r="C273" s="89" t="s">
        <v>1547</v>
      </c>
      <c r="D273" s="96"/>
      <c r="F273" s="91"/>
      <c r="G273" s="70" t="str">
        <f t="shared" si="384"/>
        <v>-</v>
      </c>
      <c r="H273" s="91"/>
      <c r="I273" s="91"/>
      <c r="J273" s="91"/>
      <c r="K273" s="91"/>
      <c r="L273" s="91"/>
      <c r="M273" s="91"/>
      <c r="O273" s="92"/>
      <c r="P273" s="69">
        <f t="shared" si="388"/>
        <v>0</v>
      </c>
      <c r="R273" s="69">
        <f t="shared" si="389"/>
        <v>0</v>
      </c>
      <c r="S273" s="69">
        <f t="shared" si="386"/>
        <v>0</v>
      </c>
      <c r="T273" s="69">
        <f t="shared" si="386"/>
        <v>0</v>
      </c>
      <c r="U273" s="69">
        <f t="shared" si="386"/>
        <v>0</v>
      </c>
      <c r="V273" s="69">
        <f t="shared" si="386"/>
        <v>0</v>
      </c>
      <c r="W273" s="69">
        <f t="shared" si="390"/>
        <v>0</v>
      </c>
      <c r="X273" s="41"/>
      <c r="Y273" s="72" t="str">
        <f t="shared" si="391"/>
        <v>-</v>
      </c>
      <c r="Z273" s="72" t="str">
        <f t="shared" si="387"/>
        <v>-</v>
      </c>
      <c r="AA273" s="72" t="str">
        <f t="shared" si="387"/>
        <v>-</v>
      </c>
      <c r="AB273" s="72" t="str">
        <f t="shared" si="387"/>
        <v>-</v>
      </c>
      <c r="AC273" s="72" t="str">
        <f t="shared" si="387"/>
        <v>-</v>
      </c>
      <c r="AD273" s="73" t="str">
        <f t="shared" si="392"/>
        <v>-</v>
      </c>
      <c r="AF273" s="74"/>
    </row>
    <row r="274" spans="1:32" x14ac:dyDescent="0.25">
      <c r="A274" s="95"/>
      <c r="B274" s="543"/>
      <c r="C274" s="93" t="s">
        <v>1548</v>
      </c>
      <c r="D274" s="96"/>
      <c r="F274" s="91"/>
      <c r="G274" s="70" t="str">
        <f t="shared" si="384"/>
        <v>-</v>
      </c>
      <c r="H274" s="91"/>
      <c r="I274" s="91"/>
      <c r="J274" s="91"/>
      <c r="K274" s="91"/>
      <c r="L274" s="91"/>
      <c r="M274" s="91"/>
      <c r="O274" s="92"/>
      <c r="P274" s="69">
        <f t="shared" si="388"/>
        <v>0</v>
      </c>
      <c r="R274" s="69">
        <f t="shared" si="389"/>
        <v>0</v>
      </c>
      <c r="S274" s="69">
        <f t="shared" si="386"/>
        <v>0</v>
      </c>
      <c r="T274" s="69">
        <f t="shared" si="386"/>
        <v>0</v>
      </c>
      <c r="U274" s="69">
        <f t="shared" si="386"/>
        <v>0</v>
      </c>
      <c r="V274" s="69">
        <f t="shared" si="386"/>
        <v>0</v>
      </c>
      <c r="W274" s="69">
        <f t="shared" si="390"/>
        <v>0</v>
      </c>
      <c r="X274" s="41"/>
      <c r="Y274" s="72" t="str">
        <f t="shared" si="391"/>
        <v>-</v>
      </c>
      <c r="Z274" s="72" t="str">
        <f t="shared" si="387"/>
        <v>-</v>
      </c>
      <c r="AA274" s="72" t="str">
        <f t="shared" si="387"/>
        <v>-</v>
      </c>
      <c r="AB274" s="72" t="str">
        <f t="shared" si="387"/>
        <v>-</v>
      </c>
      <c r="AC274" s="72" t="str">
        <f t="shared" si="387"/>
        <v>-</v>
      </c>
      <c r="AD274" s="73" t="str">
        <f t="shared" si="392"/>
        <v>-</v>
      </c>
      <c r="AF274" s="74"/>
    </row>
    <row r="275" spans="1:32" ht="14.25" x14ac:dyDescent="0.2">
      <c r="A275" s="95"/>
      <c r="B275" s="543"/>
      <c r="C275" s="102"/>
      <c r="D275" s="96"/>
      <c r="O275" s="80"/>
    </row>
    <row r="276" spans="1:32" x14ac:dyDescent="0.25">
      <c r="A276" s="95"/>
      <c r="B276" s="543"/>
      <c r="C276" s="86" t="s">
        <v>92</v>
      </c>
      <c r="D276" s="87" t="s">
        <v>91</v>
      </c>
      <c r="F276" s="88">
        <f>SUM(F277:F280)</f>
        <v>0</v>
      </c>
      <c r="G276" s="70" t="str">
        <f t="shared" ref="G276:G280" si="393">IF(ISERROR(SUM(F276/H276)),"-",SUM(F276/H276))</f>
        <v>-</v>
      </c>
      <c r="H276" s="88">
        <f t="shared" ref="H276:M276" si="394">SUM(H277:H280)</f>
        <v>0</v>
      </c>
      <c r="I276" s="88">
        <f t="shared" si="394"/>
        <v>0</v>
      </c>
      <c r="J276" s="88">
        <f t="shared" si="394"/>
        <v>0</v>
      </c>
      <c r="K276" s="88">
        <f t="shared" si="394"/>
        <v>0</v>
      </c>
      <c r="L276" s="88">
        <f t="shared" si="394"/>
        <v>0</v>
      </c>
      <c r="M276" s="88">
        <f t="shared" si="394"/>
        <v>0</v>
      </c>
      <c r="O276" s="84"/>
      <c r="P276" s="69">
        <f>IF(ISERROR(SUM(M276-SUM(M276*O276))),"-",SUM(M276-SUM(M276*O276)))</f>
        <v>0</v>
      </c>
      <c r="R276" s="69">
        <f>IF(ISERROR(I276-H276),"-",SUM(I276-H276))</f>
        <v>0</v>
      </c>
      <c r="S276" s="69">
        <f t="shared" ref="S276:V280" si="395">IF(ISERROR(J276-I276),"-",SUM(J276-I276))</f>
        <v>0</v>
      </c>
      <c r="T276" s="69">
        <f t="shared" si="395"/>
        <v>0</v>
      </c>
      <c r="U276" s="69">
        <f t="shared" si="395"/>
        <v>0</v>
      </c>
      <c r="V276" s="69">
        <f t="shared" si="395"/>
        <v>0</v>
      </c>
      <c r="W276" s="69">
        <f>IF(ISERROR(M276-H276),"-",SUM(M276-H276))</f>
        <v>0</v>
      </c>
      <c r="X276" s="41"/>
      <c r="Y276" s="72" t="str">
        <f>IF(ISERROR(SUM(R276/H276)),"-",SUM(R276/H276))</f>
        <v>-</v>
      </c>
      <c r="Z276" s="72" t="str">
        <f t="shared" ref="Z276:AC280" si="396">IF(ISERROR(SUM(S276/I276)),"-",SUM(S276/I276))</f>
        <v>-</v>
      </c>
      <c r="AA276" s="72" t="str">
        <f t="shared" si="396"/>
        <v>-</v>
      </c>
      <c r="AB276" s="72" t="str">
        <f t="shared" si="396"/>
        <v>-</v>
      </c>
      <c r="AC276" s="72" t="str">
        <f t="shared" si="396"/>
        <v>-</v>
      </c>
      <c r="AD276" s="73" t="str">
        <f>IF(ISERROR(SUM(W276/H276)),"-",SUM(W276/H276))</f>
        <v>-</v>
      </c>
      <c r="AF276" s="74"/>
    </row>
    <row r="277" spans="1:32" x14ac:dyDescent="0.25">
      <c r="A277" s="95"/>
      <c r="B277" s="543"/>
      <c r="C277" s="89" t="s">
        <v>1545</v>
      </c>
      <c r="D277" s="96"/>
      <c r="F277" s="91"/>
      <c r="G277" s="70" t="str">
        <f t="shared" si="393"/>
        <v>-</v>
      </c>
      <c r="H277" s="91"/>
      <c r="I277" s="91"/>
      <c r="J277" s="91"/>
      <c r="K277" s="91"/>
      <c r="L277" s="91"/>
      <c r="M277" s="91"/>
      <c r="O277" s="92"/>
      <c r="P277" s="69">
        <f t="shared" ref="P277:P280" si="397">IF(ISERROR(SUM(M277-SUM(M277*O277))),"-",SUM(M277-SUM(M277*O277)))</f>
        <v>0</v>
      </c>
      <c r="R277" s="69">
        <f t="shared" ref="R277:R280" si="398">IF(ISERROR(I277-H277),"-",SUM(I277-H277))</f>
        <v>0</v>
      </c>
      <c r="S277" s="69">
        <f t="shared" si="395"/>
        <v>0</v>
      </c>
      <c r="T277" s="69">
        <f t="shared" si="395"/>
        <v>0</v>
      </c>
      <c r="U277" s="69">
        <f t="shared" si="395"/>
        <v>0</v>
      </c>
      <c r="V277" s="69">
        <f t="shared" si="395"/>
        <v>0</v>
      </c>
      <c r="W277" s="69">
        <f t="shared" ref="W277:W280" si="399">IF(ISERROR(M277-H277),"-",SUM(M277-H277))</f>
        <v>0</v>
      </c>
      <c r="X277" s="41"/>
      <c r="Y277" s="72" t="str">
        <f t="shared" ref="Y277:Y280" si="400">IF(ISERROR(SUM(R277/H277)),"-",SUM(R277/H277))</f>
        <v>-</v>
      </c>
      <c r="Z277" s="72" t="str">
        <f t="shared" si="396"/>
        <v>-</v>
      </c>
      <c r="AA277" s="72" t="str">
        <f t="shared" si="396"/>
        <v>-</v>
      </c>
      <c r="AB277" s="72" t="str">
        <f t="shared" si="396"/>
        <v>-</v>
      </c>
      <c r="AC277" s="72" t="str">
        <f t="shared" si="396"/>
        <v>-</v>
      </c>
      <c r="AD277" s="73" t="str">
        <f t="shared" ref="AD277:AD280" si="401">IF(ISERROR(SUM(W277/H277)),"-",SUM(W277/H277))</f>
        <v>-</v>
      </c>
      <c r="AF277" s="74"/>
    </row>
    <row r="278" spans="1:32" x14ac:dyDescent="0.25">
      <c r="A278" s="95"/>
      <c r="B278" s="543"/>
      <c r="C278" s="89" t="s">
        <v>1546</v>
      </c>
      <c r="D278" s="96"/>
      <c r="F278" s="91"/>
      <c r="G278" s="70" t="str">
        <f t="shared" si="393"/>
        <v>-</v>
      </c>
      <c r="H278" s="91"/>
      <c r="I278" s="91"/>
      <c r="J278" s="91"/>
      <c r="K278" s="91"/>
      <c r="L278" s="91"/>
      <c r="M278" s="91"/>
      <c r="O278" s="92"/>
      <c r="P278" s="69">
        <f t="shared" si="397"/>
        <v>0</v>
      </c>
      <c r="R278" s="69">
        <f t="shared" si="398"/>
        <v>0</v>
      </c>
      <c r="S278" s="69">
        <f t="shared" si="395"/>
        <v>0</v>
      </c>
      <c r="T278" s="69">
        <f t="shared" si="395"/>
        <v>0</v>
      </c>
      <c r="U278" s="69">
        <f t="shared" si="395"/>
        <v>0</v>
      </c>
      <c r="V278" s="69">
        <f t="shared" si="395"/>
        <v>0</v>
      </c>
      <c r="W278" s="69">
        <f t="shared" si="399"/>
        <v>0</v>
      </c>
      <c r="X278" s="41"/>
      <c r="Y278" s="72" t="str">
        <f t="shared" si="400"/>
        <v>-</v>
      </c>
      <c r="Z278" s="72" t="str">
        <f t="shared" si="396"/>
        <v>-</v>
      </c>
      <c r="AA278" s="72" t="str">
        <f t="shared" si="396"/>
        <v>-</v>
      </c>
      <c r="AB278" s="72" t="str">
        <f t="shared" si="396"/>
        <v>-</v>
      </c>
      <c r="AC278" s="72" t="str">
        <f t="shared" si="396"/>
        <v>-</v>
      </c>
      <c r="AD278" s="73" t="str">
        <f t="shared" si="401"/>
        <v>-</v>
      </c>
      <c r="AF278" s="74"/>
    </row>
    <row r="279" spans="1:32" x14ac:dyDescent="0.25">
      <c r="A279" s="95"/>
      <c r="B279" s="543"/>
      <c r="C279" s="89" t="s">
        <v>1547</v>
      </c>
      <c r="D279" s="96"/>
      <c r="F279" s="91"/>
      <c r="G279" s="70" t="str">
        <f t="shared" si="393"/>
        <v>-</v>
      </c>
      <c r="H279" s="91"/>
      <c r="I279" s="91"/>
      <c r="J279" s="91"/>
      <c r="K279" s="91"/>
      <c r="L279" s="91"/>
      <c r="M279" s="91"/>
      <c r="O279" s="92"/>
      <c r="P279" s="69">
        <f t="shared" si="397"/>
        <v>0</v>
      </c>
      <c r="R279" s="69">
        <f t="shared" si="398"/>
        <v>0</v>
      </c>
      <c r="S279" s="69">
        <f t="shared" si="395"/>
        <v>0</v>
      </c>
      <c r="T279" s="69">
        <f t="shared" si="395"/>
        <v>0</v>
      </c>
      <c r="U279" s="69">
        <f t="shared" si="395"/>
        <v>0</v>
      </c>
      <c r="V279" s="69">
        <f t="shared" si="395"/>
        <v>0</v>
      </c>
      <c r="W279" s="69">
        <f t="shared" si="399"/>
        <v>0</v>
      </c>
      <c r="X279" s="41"/>
      <c r="Y279" s="72" t="str">
        <f t="shared" si="400"/>
        <v>-</v>
      </c>
      <c r="Z279" s="72" t="str">
        <f t="shared" si="396"/>
        <v>-</v>
      </c>
      <c r="AA279" s="72" t="str">
        <f t="shared" si="396"/>
        <v>-</v>
      </c>
      <c r="AB279" s="72" t="str">
        <f t="shared" si="396"/>
        <v>-</v>
      </c>
      <c r="AC279" s="72" t="str">
        <f t="shared" si="396"/>
        <v>-</v>
      </c>
      <c r="AD279" s="73" t="str">
        <f t="shared" si="401"/>
        <v>-</v>
      </c>
      <c r="AF279" s="74"/>
    </row>
    <row r="280" spans="1:32" x14ac:dyDescent="0.25">
      <c r="A280" s="95"/>
      <c r="B280" s="543"/>
      <c r="C280" s="93" t="s">
        <v>1548</v>
      </c>
      <c r="D280" s="96"/>
      <c r="F280" s="91"/>
      <c r="G280" s="70" t="str">
        <f t="shared" si="393"/>
        <v>-</v>
      </c>
      <c r="H280" s="91"/>
      <c r="I280" s="91"/>
      <c r="J280" s="91"/>
      <c r="K280" s="91"/>
      <c r="L280" s="91"/>
      <c r="M280" s="91"/>
      <c r="O280" s="92"/>
      <c r="P280" s="69">
        <f t="shared" si="397"/>
        <v>0</v>
      </c>
      <c r="R280" s="69">
        <f t="shared" si="398"/>
        <v>0</v>
      </c>
      <c r="S280" s="69">
        <f t="shared" si="395"/>
        <v>0</v>
      </c>
      <c r="T280" s="69">
        <f t="shared" si="395"/>
        <v>0</v>
      </c>
      <c r="U280" s="69">
        <f t="shared" si="395"/>
        <v>0</v>
      </c>
      <c r="V280" s="69">
        <f t="shared" si="395"/>
        <v>0</v>
      </c>
      <c r="W280" s="69">
        <f t="shared" si="399"/>
        <v>0</v>
      </c>
      <c r="X280" s="41"/>
      <c r="Y280" s="72" t="str">
        <f t="shared" si="400"/>
        <v>-</v>
      </c>
      <c r="Z280" s="72" t="str">
        <f t="shared" si="396"/>
        <v>-</v>
      </c>
      <c r="AA280" s="72" t="str">
        <f t="shared" si="396"/>
        <v>-</v>
      </c>
      <c r="AB280" s="72" t="str">
        <f t="shared" si="396"/>
        <v>-</v>
      </c>
      <c r="AC280" s="72" t="str">
        <f t="shared" si="396"/>
        <v>-</v>
      </c>
      <c r="AD280" s="73" t="str">
        <f t="shared" si="401"/>
        <v>-</v>
      </c>
      <c r="AF280" s="74"/>
    </row>
    <row r="281" spans="1:32" ht="14.25" x14ac:dyDescent="0.2">
      <c r="A281" s="95"/>
      <c r="B281" s="543"/>
      <c r="C281" s="100"/>
      <c r="D281" s="96"/>
      <c r="O281" s="80"/>
    </row>
    <row r="282" spans="1:32" x14ac:dyDescent="0.25">
      <c r="A282" s="95"/>
      <c r="B282" s="543"/>
      <c r="C282" s="86" t="s">
        <v>2013</v>
      </c>
      <c r="D282" s="87" t="s">
        <v>1590</v>
      </c>
      <c r="F282" s="88">
        <f>SUM(F283:F286)</f>
        <v>0</v>
      </c>
      <c r="G282" s="70" t="str">
        <f t="shared" ref="G282:G286" si="402">IF(ISERROR(SUM(F282/H282)),"-",SUM(F282/H282))</f>
        <v>-</v>
      </c>
      <c r="H282" s="88">
        <f t="shared" ref="H282:M282" si="403">SUM(H283:H286)</f>
        <v>0</v>
      </c>
      <c r="I282" s="88">
        <f t="shared" si="403"/>
        <v>0</v>
      </c>
      <c r="J282" s="88">
        <f t="shared" si="403"/>
        <v>0</v>
      </c>
      <c r="K282" s="88">
        <f t="shared" si="403"/>
        <v>0</v>
      </c>
      <c r="L282" s="88">
        <f t="shared" si="403"/>
        <v>0</v>
      </c>
      <c r="M282" s="88">
        <f t="shared" si="403"/>
        <v>0</v>
      </c>
      <c r="O282" s="84"/>
      <c r="P282" s="69">
        <f>IF(ISERROR(SUM(M282-SUM(M282*O282))),"-",SUM(M282-SUM(M282*O282)))</f>
        <v>0</v>
      </c>
      <c r="R282" s="69">
        <f>IF(ISERROR(I282-H282),"-",SUM(I282-H282))</f>
        <v>0</v>
      </c>
      <c r="S282" s="69">
        <f t="shared" ref="S282:V286" si="404">IF(ISERROR(J282-I282),"-",SUM(J282-I282))</f>
        <v>0</v>
      </c>
      <c r="T282" s="69">
        <f t="shared" si="404"/>
        <v>0</v>
      </c>
      <c r="U282" s="69">
        <f t="shared" si="404"/>
        <v>0</v>
      </c>
      <c r="V282" s="69">
        <f t="shared" si="404"/>
        <v>0</v>
      </c>
      <c r="W282" s="69">
        <f>IF(ISERROR(M282-H282),"-",SUM(M282-H282))</f>
        <v>0</v>
      </c>
      <c r="X282" s="41"/>
      <c r="Y282" s="72" t="str">
        <f>IF(ISERROR(SUM(R282/H282)),"-",SUM(R282/H282))</f>
        <v>-</v>
      </c>
      <c r="Z282" s="72" t="str">
        <f t="shared" ref="Z282:AC286" si="405">IF(ISERROR(SUM(S282/I282)),"-",SUM(S282/I282))</f>
        <v>-</v>
      </c>
      <c r="AA282" s="72" t="str">
        <f t="shared" si="405"/>
        <v>-</v>
      </c>
      <c r="AB282" s="72" t="str">
        <f t="shared" si="405"/>
        <v>-</v>
      </c>
      <c r="AC282" s="72" t="str">
        <f t="shared" si="405"/>
        <v>-</v>
      </c>
      <c r="AD282" s="73" t="str">
        <f>IF(ISERROR(SUM(W282/H282)),"-",SUM(W282/H282))</f>
        <v>-</v>
      </c>
      <c r="AF282" s="74"/>
    </row>
    <row r="283" spans="1:32" x14ac:dyDescent="0.25">
      <c r="A283" s="95"/>
      <c r="B283" s="543"/>
      <c r="C283" s="89" t="s">
        <v>1545</v>
      </c>
      <c r="D283" s="96"/>
      <c r="F283" s="91"/>
      <c r="G283" s="70" t="str">
        <f t="shared" si="402"/>
        <v>-</v>
      </c>
      <c r="H283" s="91"/>
      <c r="I283" s="91"/>
      <c r="J283" s="91"/>
      <c r="K283" s="91"/>
      <c r="L283" s="91"/>
      <c r="M283" s="91"/>
      <c r="O283" s="92"/>
      <c r="P283" s="69">
        <f t="shared" ref="P283:P286" si="406">IF(ISERROR(SUM(M283-SUM(M283*O283))),"-",SUM(M283-SUM(M283*O283)))</f>
        <v>0</v>
      </c>
      <c r="R283" s="69">
        <f t="shared" ref="R283:R286" si="407">IF(ISERROR(I283-H283),"-",SUM(I283-H283))</f>
        <v>0</v>
      </c>
      <c r="S283" s="69">
        <f t="shared" si="404"/>
        <v>0</v>
      </c>
      <c r="T283" s="69">
        <f t="shared" si="404"/>
        <v>0</v>
      </c>
      <c r="U283" s="69">
        <f t="shared" si="404"/>
        <v>0</v>
      </c>
      <c r="V283" s="69">
        <f t="shared" si="404"/>
        <v>0</v>
      </c>
      <c r="W283" s="69">
        <f t="shared" ref="W283:W286" si="408">IF(ISERROR(M283-H283),"-",SUM(M283-H283))</f>
        <v>0</v>
      </c>
      <c r="X283" s="41"/>
      <c r="Y283" s="72" t="str">
        <f t="shared" ref="Y283:Y286" si="409">IF(ISERROR(SUM(R283/H283)),"-",SUM(R283/H283))</f>
        <v>-</v>
      </c>
      <c r="Z283" s="72" t="str">
        <f t="shared" si="405"/>
        <v>-</v>
      </c>
      <c r="AA283" s="72" t="str">
        <f t="shared" si="405"/>
        <v>-</v>
      </c>
      <c r="AB283" s="72" t="str">
        <f t="shared" si="405"/>
        <v>-</v>
      </c>
      <c r="AC283" s="72" t="str">
        <f t="shared" si="405"/>
        <v>-</v>
      </c>
      <c r="AD283" s="73" t="str">
        <f t="shared" ref="AD283:AD286" si="410">IF(ISERROR(SUM(W283/H283)),"-",SUM(W283/H283))</f>
        <v>-</v>
      </c>
      <c r="AF283" s="74"/>
    </row>
    <row r="284" spans="1:32" x14ac:dyDescent="0.25">
      <c r="A284" s="95"/>
      <c r="B284" s="543"/>
      <c r="C284" s="89" t="s">
        <v>1546</v>
      </c>
      <c r="D284" s="96"/>
      <c r="F284" s="91"/>
      <c r="G284" s="70" t="str">
        <f t="shared" si="402"/>
        <v>-</v>
      </c>
      <c r="H284" s="91"/>
      <c r="I284" s="91"/>
      <c r="J284" s="91"/>
      <c r="K284" s="91"/>
      <c r="L284" s="91"/>
      <c r="M284" s="91"/>
      <c r="O284" s="92"/>
      <c r="P284" s="69">
        <f t="shared" si="406"/>
        <v>0</v>
      </c>
      <c r="R284" s="69">
        <f t="shared" si="407"/>
        <v>0</v>
      </c>
      <c r="S284" s="69">
        <f t="shared" si="404"/>
        <v>0</v>
      </c>
      <c r="T284" s="69">
        <f t="shared" si="404"/>
        <v>0</v>
      </c>
      <c r="U284" s="69">
        <f t="shared" si="404"/>
        <v>0</v>
      </c>
      <c r="V284" s="69">
        <f t="shared" si="404"/>
        <v>0</v>
      </c>
      <c r="W284" s="69">
        <f t="shared" si="408"/>
        <v>0</v>
      </c>
      <c r="X284" s="41"/>
      <c r="Y284" s="72" t="str">
        <f t="shared" si="409"/>
        <v>-</v>
      </c>
      <c r="Z284" s="72" t="str">
        <f t="shared" si="405"/>
        <v>-</v>
      </c>
      <c r="AA284" s="72" t="str">
        <f t="shared" si="405"/>
        <v>-</v>
      </c>
      <c r="AB284" s="72" t="str">
        <f t="shared" si="405"/>
        <v>-</v>
      </c>
      <c r="AC284" s="72" t="str">
        <f t="shared" si="405"/>
        <v>-</v>
      </c>
      <c r="AD284" s="73" t="str">
        <f t="shared" si="410"/>
        <v>-</v>
      </c>
      <c r="AF284" s="74"/>
    </row>
    <row r="285" spans="1:32" x14ac:dyDescent="0.25">
      <c r="A285" s="95"/>
      <c r="B285" s="543"/>
      <c r="C285" s="89" t="s">
        <v>1547</v>
      </c>
      <c r="D285" s="96"/>
      <c r="F285" s="91"/>
      <c r="G285" s="70" t="str">
        <f t="shared" si="402"/>
        <v>-</v>
      </c>
      <c r="H285" s="91"/>
      <c r="I285" s="91"/>
      <c r="J285" s="91"/>
      <c r="K285" s="91"/>
      <c r="L285" s="91"/>
      <c r="M285" s="91"/>
      <c r="O285" s="92"/>
      <c r="P285" s="69">
        <f t="shared" si="406"/>
        <v>0</v>
      </c>
      <c r="R285" s="69">
        <f t="shared" si="407"/>
        <v>0</v>
      </c>
      <c r="S285" s="69">
        <f t="shared" si="404"/>
        <v>0</v>
      </c>
      <c r="T285" s="69">
        <f t="shared" si="404"/>
        <v>0</v>
      </c>
      <c r="U285" s="69">
        <f t="shared" si="404"/>
        <v>0</v>
      </c>
      <c r="V285" s="69">
        <f t="shared" si="404"/>
        <v>0</v>
      </c>
      <c r="W285" s="69">
        <f t="shared" si="408"/>
        <v>0</v>
      </c>
      <c r="X285" s="41"/>
      <c r="Y285" s="72" t="str">
        <f t="shared" si="409"/>
        <v>-</v>
      </c>
      <c r="Z285" s="72" t="str">
        <f t="shared" si="405"/>
        <v>-</v>
      </c>
      <c r="AA285" s="72" t="str">
        <f t="shared" si="405"/>
        <v>-</v>
      </c>
      <c r="AB285" s="72" t="str">
        <f t="shared" si="405"/>
        <v>-</v>
      </c>
      <c r="AC285" s="72" t="str">
        <f t="shared" si="405"/>
        <v>-</v>
      </c>
      <c r="AD285" s="73" t="str">
        <f t="shared" si="410"/>
        <v>-</v>
      </c>
      <c r="AF285" s="74"/>
    </row>
    <row r="286" spans="1:32" x14ac:dyDescent="0.25">
      <c r="A286" s="95"/>
      <c r="B286" s="543"/>
      <c r="C286" s="93" t="s">
        <v>1548</v>
      </c>
      <c r="D286" s="96"/>
      <c r="F286" s="91"/>
      <c r="G286" s="70" t="str">
        <f t="shared" si="402"/>
        <v>-</v>
      </c>
      <c r="H286" s="91"/>
      <c r="I286" s="91"/>
      <c r="J286" s="91"/>
      <c r="K286" s="91"/>
      <c r="L286" s="91"/>
      <c r="M286" s="91"/>
      <c r="O286" s="92"/>
      <c r="P286" s="69">
        <f t="shared" si="406"/>
        <v>0</v>
      </c>
      <c r="R286" s="69">
        <f t="shared" si="407"/>
        <v>0</v>
      </c>
      <c r="S286" s="69">
        <f t="shared" si="404"/>
        <v>0</v>
      </c>
      <c r="T286" s="69">
        <f t="shared" si="404"/>
        <v>0</v>
      </c>
      <c r="U286" s="69">
        <f t="shared" si="404"/>
        <v>0</v>
      </c>
      <c r="V286" s="69">
        <f t="shared" si="404"/>
        <v>0</v>
      </c>
      <c r="W286" s="69">
        <f t="shared" si="408"/>
        <v>0</v>
      </c>
      <c r="X286" s="41"/>
      <c r="Y286" s="72" t="str">
        <f t="shared" si="409"/>
        <v>-</v>
      </c>
      <c r="Z286" s="72" t="str">
        <f t="shared" si="405"/>
        <v>-</v>
      </c>
      <c r="AA286" s="72" t="str">
        <f t="shared" si="405"/>
        <v>-</v>
      </c>
      <c r="AB286" s="72" t="str">
        <f t="shared" si="405"/>
        <v>-</v>
      </c>
      <c r="AC286" s="72" t="str">
        <f t="shared" si="405"/>
        <v>-</v>
      </c>
      <c r="AD286" s="73" t="str">
        <f t="shared" si="410"/>
        <v>-</v>
      </c>
      <c r="AF286" s="74"/>
    </row>
    <row r="287" spans="1:32" ht="14.25" x14ac:dyDescent="0.2">
      <c r="A287" s="95"/>
      <c r="B287" s="543"/>
      <c r="C287" s="100"/>
      <c r="D287" s="96"/>
      <c r="O287" s="80"/>
    </row>
    <row r="288" spans="1:32" x14ac:dyDescent="0.25">
      <c r="A288" s="95"/>
      <c r="B288" s="543"/>
      <c r="C288" s="86" t="s">
        <v>140</v>
      </c>
      <c r="D288" s="87" t="s">
        <v>139</v>
      </c>
      <c r="F288" s="88">
        <f>SUM(F289:F292)</f>
        <v>0</v>
      </c>
      <c r="G288" s="70" t="str">
        <f t="shared" ref="G288:G292" si="411">IF(ISERROR(SUM(F288/H288)),"-",SUM(F288/H288))</f>
        <v>-</v>
      </c>
      <c r="H288" s="88">
        <f t="shared" ref="H288:M288" si="412">SUM(H289:H292)</f>
        <v>0</v>
      </c>
      <c r="I288" s="88">
        <f t="shared" si="412"/>
        <v>0</v>
      </c>
      <c r="J288" s="88">
        <f t="shared" si="412"/>
        <v>0</v>
      </c>
      <c r="K288" s="88">
        <f t="shared" si="412"/>
        <v>0</v>
      </c>
      <c r="L288" s="88">
        <f t="shared" si="412"/>
        <v>0</v>
      </c>
      <c r="M288" s="88">
        <f t="shared" si="412"/>
        <v>0</v>
      </c>
      <c r="O288" s="84"/>
      <c r="P288" s="69">
        <f>IF(ISERROR(SUM(M288-SUM(M288*O288))),"-",SUM(M288-SUM(M288*O288)))</f>
        <v>0</v>
      </c>
      <c r="R288" s="69">
        <f>IF(ISERROR(I288-H288),"-",SUM(I288-H288))</f>
        <v>0</v>
      </c>
      <c r="S288" s="69">
        <f t="shared" ref="S288:V292" si="413">IF(ISERROR(J288-I288),"-",SUM(J288-I288))</f>
        <v>0</v>
      </c>
      <c r="T288" s="69">
        <f t="shared" si="413"/>
        <v>0</v>
      </c>
      <c r="U288" s="69">
        <f t="shared" si="413"/>
        <v>0</v>
      </c>
      <c r="V288" s="69">
        <f t="shared" si="413"/>
        <v>0</v>
      </c>
      <c r="W288" s="69">
        <f>IF(ISERROR(M288-H288),"-",SUM(M288-H288))</f>
        <v>0</v>
      </c>
      <c r="X288" s="41"/>
      <c r="Y288" s="72" t="str">
        <f>IF(ISERROR(SUM(R288/H288)),"-",SUM(R288/H288))</f>
        <v>-</v>
      </c>
      <c r="Z288" s="72" t="str">
        <f t="shared" ref="Z288:AC292" si="414">IF(ISERROR(SUM(S288/I288)),"-",SUM(S288/I288))</f>
        <v>-</v>
      </c>
      <c r="AA288" s="72" t="str">
        <f t="shared" si="414"/>
        <v>-</v>
      </c>
      <c r="AB288" s="72" t="str">
        <f t="shared" si="414"/>
        <v>-</v>
      </c>
      <c r="AC288" s="72" t="str">
        <f t="shared" si="414"/>
        <v>-</v>
      </c>
      <c r="AD288" s="73" t="str">
        <f>IF(ISERROR(SUM(W288/H288)),"-",SUM(W288/H288))</f>
        <v>-</v>
      </c>
      <c r="AF288" s="74"/>
    </row>
    <row r="289" spans="1:32" x14ac:dyDescent="0.25">
      <c r="A289" s="95"/>
      <c r="B289" s="543"/>
      <c r="C289" s="89" t="s">
        <v>1545</v>
      </c>
      <c r="D289" s="96"/>
      <c r="F289" s="91"/>
      <c r="G289" s="70" t="str">
        <f t="shared" si="411"/>
        <v>-</v>
      </c>
      <c r="H289" s="91"/>
      <c r="I289" s="91"/>
      <c r="J289" s="91"/>
      <c r="K289" s="91"/>
      <c r="L289" s="91"/>
      <c r="M289" s="91"/>
      <c r="O289" s="92"/>
      <c r="P289" s="69">
        <f t="shared" ref="P289:P292" si="415">IF(ISERROR(SUM(M289-SUM(M289*O289))),"-",SUM(M289-SUM(M289*O289)))</f>
        <v>0</v>
      </c>
      <c r="R289" s="69">
        <f t="shared" ref="R289:R292" si="416">IF(ISERROR(I289-H289),"-",SUM(I289-H289))</f>
        <v>0</v>
      </c>
      <c r="S289" s="69">
        <f t="shared" si="413"/>
        <v>0</v>
      </c>
      <c r="T289" s="69">
        <f t="shared" si="413"/>
        <v>0</v>
      </c>
      <c r="U289" s="69">
        <f t="shared" si="413"/>
        <v>0</v>
      </c>
      <c r="V289" s="69">
        <f t="shared" si="413"/>
        <v>0</v>
      </c>
      <c r="W289" s="69">
        <f t="shared" ref="W289:W292" si="417">IF(ISERROR(M289-H289),"-",SUM(M289-H289))</f>
        <v>0</v>
      </c>
      <c r="X289" s="41"/>
      <c r="Y289" s="72" t="str">
        <f t="shared" ref="Y289:Y292" si="418">IF(ISERROR(SUM(R289/H289)),"-",SUM(R289/H289))</f>
        <v>-</v>
      </c>
      <c r="Z289" s="72" t="str">
        <f t="shared" si="414"/>
        <v>-</v>
      </c>
      <c r="AA289" s="72" t="str">
        <f t="shared" si="414"/>
        <v>-</v>
      </c>
      <c r="AB289" s="72" t="str">
        <f t="shared" si="414"/>
        <v>-</v>
      </c>
      <c r="AC289" s="72" t="str">
        <f t="shared" si="414"/>
        <v>-</v>
      </c>
      <c r="AD289" s="73" t="str">
        <f t="shared" ref="AD289:AD292" si="419">IF(ISERROR(SUM(W289/H289)),"-",SUM(W289/H289))</f>
        <v>-</v>
      </c>
      <c r="AF289" s="74"/>
    </row>
    <row r="290" spans="1:32" x14ac:dyDescent="0.25">
      <c r="A290" s="95"/>
      <c r="B290" s="543"/>
      <c r="C290" s="89" t="s">
        <v>1546</v>
      </c>
      <c r="D290" s="96"/>
      <c r="F290" s="91"/>
      <c r="G290" s="70" t="str">
        <f t="shared" si="411"/>
        <v>-</v>
      </c>
      <c r="H290" s="91"/>
      <c r="I290" s="91"/>
      <c r="J290" s="91"/>
      <c r="K290" s="91"/>
      <c r="L290" s="91"/>
      <c r="M290" s="91"/>
      <c r="O290" s="92"/>
      <c r="P290" s="69">
        <f t="shared" si="415"/>
        <v>0</v>
      </c>
      <c r="R290" s="69">
        <f t="shared" si="416"/>
        <v>0</v>
      </c>
      <c r="S290" s="69">
        <f t="shared" si="413"/>
        <v>0</v>
      </c>
      <c r="T290" s="69">
        <f t="shared" si="413"/>
        <v>0</v>
      </c>
      <c r="U290" s="69">
        <f t="shared" si="413"/>
        <v>0</v>
      </c>
      <c r="V290" s="69">
        <f t="shared" si="413"/>
        <v>0</v>
      </c>
      <c r="W290" s="69">
        <f t="shared" si="417"/>
        <v>0</v>
      </c>
      <c r="X290" s="41"/>
      <c r="Y290" s="72" t="str">
        <f t="shared" si="418"/>
        <v>-</v>
      </c>
      <c r="Z290" s="72" t="str">
        <f t="shared" si="414"/>
        <v>-</v>
      </c>
      <c r="AA290" s="72" t="str">
        <f t="shared" si="414"/>
        <v>-</v>
      </c>
      <c r="AB290" s="72" t="str">
        <f t="shared" si="414"/>
        <v>-</v>
      </c>
      <c r="AC290" s="72" t="str">
        <f t="shared" si="414"/>
        <v>-</v>
      </c>
      <c r="AD290" s="73" t="str">
        <f t="shared" si="419"/>
        <v>-</v>
      </c>
      <c r="AF290" s="74"/>
    </row>
    <row r="291" spans="1:32" x14ac:dyDescent="0.25">
      <c r="A291" s="95"/>
      <c r="B291" s="543"/>
      <c r="C291" s="89" t="s">
        <v>1547</v>
      </c>
      <c r="D291" s="96"/>
      <c r="F291" s="91"/>
      <c r="G291" s="70" t="str">
        <f t="shared" si="411"/>
        <v>-</v>
      </c>
      <c r="H291" s="91"/>
      <c r="I291" s="91"/>
      <c r="J291" s="91"/>
      <c r="K291" s="91"/>
      <c r="L291" s="91"/>
      <c r="M291" s="91"/>
      <c r="O291" s="92"/>
      <c r="P291" s="69">
        <f t="shared" si="415"/>
        <v>0</v>
      </c>
      <c r="R291" s="69">
        <f t="shared" si="416"/>
        <v>0</v>
      </c>
      <c r="S291" s="69">
        <f t="shared" si="413"/>
        <v>0</v>
      </c>
      <c r="T291" s="69">
        <f t="shared" si="413"/>
        <v>0</v>
      </c>
      <c r="U291" s="69">
        <f t="shared" si="413"/>
        <v>0</v>
      </c>
      <c r="V291" s="69">
        <f t="shared" si="413"/>
        <v>0</v>
      </c>
      <c r="W291" s="69">
        <f t="shared" si="417"/>
        <v>0</v>
      </c>
      <c r="X291" s="41"/>
      <c r="Y291" s="72" t="str">
        <f t="shared" si="418"/>
        <v>-</v>
      </c>
      <c r="Z291" s="72" t="str">
        <f t="shared" si="414"/>
        <v>-</v>
      </c>
      <c r="AA291" s="72" t="str">
        <f t="shared" si="414"/>
        <v>-</v>
      </c>
      <c r="AB291" s="72" t="str">
        <f t="shared" si="414"/>
        <v>-</v>
      </c>
      <c r="AC291" s="72" t="str">
        <f t="shared" si="414"/>
        <v>-</v>
      </c>
      <c r="AD291" s="73" t="str">
        <f t="shared" si="419"/>
        <v>-</v>
      </c>
      <c r="AF291" s="74"/>
    </row>
    <row r="292" spans="1:32" x14ac:dyDescent="0.25">
      <c r="A292" s="95"/>
      <c r="B292" s="543"/>
      <c r="C292" s="93" t="s">
        <v>1548</v>
      </c>
      <c r="D292" s="96"/>
      <c r="F292" s="91"/>
      <c r="G292" s="70" t="str">
        <f t="shared" si="411"/>
        <v>-</v>
      </c>
      <c r="H292" s="91"/>
      <c r="I292" s="91"/>
      <c r="J292" s="91"/>
      <c r="K292" s="91"/>
      <c r="L292" s="91"/>
      <c r="M292" s="91"/>
      <c r="O292" s="92"/>
      <c r="P292" s="69">
        <f t="shared" si="415"/>
        <v>0</v>
      </c>
      <c r="R292" s="69">
        <f t="shared" si="416"/>
        <v>0</v>
      </c>
      <c r="S292" s="69">
        <f t="shared" si="413"/>
        <v>0</v>
      </c>
      <c r="T292" s="69">
        <f t="shared" si="413"/>
        <v>0</v>
      </c>
      <c r="U292" s="69">
        <f t="shared" si="413"/>
        <v>0</v>
      </c>
      <c r="V292" s="69">
        <f t="shared" si="413"/>
        <v>0</v>
      </c>
      <c r="W292" s="69">
        <f t="shared" si="417"/>
        <v>0</v>
      </c>
      <c r="X292" s="41"/>
      <c r="Y292" s="72" t="str">
        <f t="shared" si="418"/>
        <v>-</v>
      </c>
      <c r="Z292" s="72" t="str">
        <f t="shared" si="414"/>
        <v>-</v>
      </c>
      <c r="AA292" s="72" t="str">
        <f t="shared" si="414"/>
        <v>-</v>
      </c>
      <c r="AB292" s="72" t="str">
        <f t="shared" si="414"/>
        <v>-</v>
      </c>
      <c r="AC292" s="72" t="str">
        <f t="shared" si="414"/>
        <v>-</v>
      </c>
      <c r="AD292" s="73" t="str">
        <f t="shared" si="419"/>
        <v>-</v>
      </c>
      <c r="AF292" s="74"/>
    </row>
    <row r="293" spans="1:32" ht="14.25" x14ac:dyDescent="0.2">
      <c r="A293" s="95"/>
      <c r="B293" s="543"/>
      <c r="C293" s="100"/>
      <c r="D293" s="109"/>
      <c r="O293" s="80"/>
    </row>
    <row r="294" spans="1:32" x14ac:dyDescent="0.25">
      <c r="A294" s="95"/>
      <c r="B294" s="543"/>
      <c r="C294" s="86" t="s">
        <v>148</v>
      </c>
      <c r="D294" s="87" t="s">
        <v>147</v>
      </c>
      <c r="F294" s="88">
        <f>SUM(F295:F298)</f>
        <v>0</v>
      </c>
      <c r="G294" s="70" t="str">
        <f t="shared" ref="G294:G298" si="420">IF(ISERROR(SUM(F294/H294)),"-",SUM(F294/H294))</f>
        <v>-</v>
      </c>
      <c r="H294" s="88">
        <f t="shared" ref="H294:M294" si="421">SUM(H295:H298)</f>
        <v>0</v>
      </c>
      <c r="I294" s="88">
        <f t="shared" si="421"/>
        <v>0</v>
      </c>
      <c r="J294" s="88">
        <f t="shared" si="421"/>
        <v>0</v>
      </c>
      <c r="K294" s="88">
        <f t="shared" si="421"/>
        <v>0</v>
      </c>
      <c r="L294" s="88">
        <f t="shared" si="421"/>
        <v>0</v>
      </c>
      <c r="M294" s="88">
        <f t="shared" si="421"/>
        <v>0</v>
      </c>
      <c r="O294" s="84"/>
      <c r="P294" s="69">
        <f>IF(ISERROR(SUM(M294-SUM(M294*O294))),"-",SUM(M294-SUM(M294*O294)))</f>
        <v>0</v>
      </c>
      <c r="R294" s="69">
        <f>IF(ISERROR(I294-H294),"-",SUM(I294-H294))</f>
        <v>0</v>
      </c>
      <c r="S294" s="69">
        <f t="shared" ref="S294:V298" si="422">IF(ISERROR(J294-I294),"-",SUM(J294-I294))</f>
        <v>0</v>
      </c>
      <c r="T294" s="69">
        <f t="shared" si="422"/>
        <v>0</v>
      </c>
      <c r="U294" s="69">
        <f t="shared" si="422"/>
        <v>0</v>
      </c>
      <c r="V294" s="69">
        <f t="shared" si="422"/>
        <v>0</v>
      </c>
      <c r="W294" s="69">
        <f>IF(ISERROR(M294-H294),"-",SUM(M294-H294))</f>
        <v>0</v>
      </c>
      <c r="X294" s="41"/>
      <c r="Y294" s="72" t="str">
        <f>IF(ISERROR(SUM(R294/H294)),"-",SUM(R294/H294))</f>
        <v>-</v>
      </c>
      <c r="Z294" s="72" t="str">
        <f t="shared" ref="Z294:AC298" si="423">IF(ISERROR(SUM(S294/I294)),"-",SUM(S294/I294))</f>
        <v>-</v>
      </c>
      <c r="AA294" s="72" t="str">
        <f t="shared" si="423"/>
        <v>-</v>
      </c>
      <c r="AB294" s="72" t="str">
        <f t="shared" si="423"/>
        <v>-</v>
      </c>
      <c r="AC294" s="72" t="str">
        <f t="shared" si="423"/>
        <v>-</v>
      </c>
      <c r="AD294" s="73" t="str">
        <f>IF(ISERROR(SUM(W294/H294)),"-",SUM(W294/H294))</f>
        <v>-</v>
      </c>
      <c r="AF294" s="74"/>
    </row>
    <row r="295" spans="1:32" x14ac:dyDescent="0.25">
      <c r="A295" s="95"/>
      <c r="B295" s="543"/>
      <c r="C295" s="89" t="s">
        <v>1545</v>
      </c>
      <c r="D295" s="96"/>
      <c r="F295" s="91"/>
      <c r="G295" s="70" t="str">
        <f t="shared" si="420"/>
        <v>-</v>
      </c>
      <c r="H295" s="91"/>
      <c r="I295" s="91"/>
      <c r="J295" s="91"/>
      <c r="K295" s="91"/>
      <c r="L295" s="91"/>
      <c r="M295" s="91"/>
      <c r="O295" s="92"/>
      <c r="P295" s="69">
        <f t="shared" ref="P295:P298" si="424">IF(ISERROR(SUM(M295-SUM(M295*O295))),"-",SUM(M295-SUM(M295*O295)))</f>
        <v>0</v>
      </c>
      <c r="R295" s="69">
        <f t="shared" ref="R295:R298" si="425">IF(ISERROR(I295-H295),"-",SUM(I295-H295))</f>
        <v>0</v>
      </c>
      <c r="S295" s="69">
        <f t="shared" si="422"/>
        <v>0</v>
      </c>
      <c r="T295" s="69">
        <f t="shared" si="422"/>
        <v>0</v>
      </c>
      <c r="U295" s="69">
        <f t="shared" si="422"/>
        <v>0</v>
      </c>
      <c r="V295" s="69">
        <f t="shared" si="422"/>
        <v>0</v>
      </c>
      <c r="W295" s="69">
        <f t="shared" ref="W295:W298" si="426">IF(ISERROR(M295-H295),"-",SUM(M295-H295))</f>
        <v>0</v>
      </c>
      <c r="X295" s="41"/>
      <c r="Y295" s="72" t="str">
        <f t="shared" ref="Y295:Y298" si="427">IF(ISERROR(SUM(R295/H295)),"-",SUM(R295/H295))</f>
        <v>-</v>
      </c>
      <c r="Z295" s="72" t="str">
        <f t="shared" si="423"/>
        <v>-</v>
      </c>
      <c r="AA295" s="72" t="str">
        <f t="shared" si="423"/>
        <v>-</v>
      </c>
      <c r="AB295" s="72" t="str">
        <f t="shared" si="423"/>
        <v>-</v>
      </c>
      <c r="AC295" s="72" t="str">
        <f t="shared" si="423"/>
        <v>-</v>
      </c>
      <c r="AD295" s="73" t="str">
        <f t="shared" ref="AD295:AD298" si="428">IF(ISERROR(SUM(W295/H295)),"-",SUM(W295/H295))</f>
        <v>-</v>
      </c>
      <c r="AF295" s="74"/>
    </row>
    <row r="296" spans="1:32" x14ac:dyDescent="0.25">
      <c r="A296" s="95"/>
      <c r="B296" s="543"/>
      <c r="C296" s="89" t="s">
        <v>1546</v>
      </c>
      <c r="D296" s="96"/>
      <c r="F296" s="91"/>
      <c r="G296" s="70" t="str">
        <f t="shared" si="420"/>
        <v>-</v>
      </c>
      <c r="H296" s="91"/>
      <c r="I296" s="91"/>
      <c r="J296" s="91"/>
      <c r="K296" s="91"/>
      <c r="L296" s="91"/>
      <c r="M296" s="91"/>
      <c r="O296" s="92"/>
      <c r="P296" s="69">
        <f t="shared" si="424"/>
        <v>0</v>
      </c>
      <c r="R296" s="69">
        <f t="shared" si="425"/>
        <v>0</v>
      </c>
      <c r="S296" s="69">
        <f t="shared" si="422"/>
        <v>0</v>
      </c>
      <c r="T296" s="69">
        <f t="shared" si="422"/>
        <v>0</v>
      </c>
      <c r="U296" s="69">
        <f t="shared" si="422"/>
        <v>0</v>
      </c>
      <c r="V296" s="69">
        <f t="shared" si="422"/>
        <v>0</v>
      </c>
      <c r="W296" s="69">
        <f t="shared" si="426"/>
        <v>0</v>
      </c>
      <c r="X296" s="41"/>
      <c r="Y296" s="72" t="str">
        <f t="shared" si="427"/>
        <v>-</v>
      </c>
      <c r="Z296" s="72" t="str">
        <f t="shared" si="423"/>
        <v>-</v>
      </c>
      <c r="AA296" s="72" t="str">
        <f t="shared" si="423"/>
        <v>-</v>
      </c>
      <c r="AB296" s="72" t="str">
        <f t="shared" si="423"/>
        <v>-</v>
      </c>
      <c r="AC296" s="72" t="str">
        <f t="shared" si="423"/>
        <v>-</v>
      </c>
      <c r="AD296" s="73" t="str">
        <f t="shared" si="428"/>
        <v>-</v>
      </c>
      <c r="AF296" s="74"/>
    </row>
    <row r="297" spans="1:32" x14ac:dyDescent="0.25">
      <c r="A297" s="95"/>
      <c r="B297" s="543"/>
      <c r="C297" s="89" t="s">
        <v>1547</v>
      </c>
      <c r="D297" s="96"/>
      <c r="F297" s="91"/>
      <c r="G297" s="70" t="str">
        <f t="shared" si="420"/>
        <v>-</v>
      </c>
      <c r="H297" s="91"/>
      <c r="I297" s="91"/>
      <c r="J297" s="91"/>
      <c r="K297" s="91"/>
      <c r="L297" s="91"/>
      <c r="M297" s="91"/>
      <c r="O297" s="92"/>
      <c r="P297" s="69">
        <f t="shared" si="424"/>
        <v>0</v>
      </c>
      <c r="R297" s="69">
        <f t="shared" si="425"/>
        <v>0</v>
      </c>
      <c r="S297" s="69">
        <f t="shared" si="422"/>
        <v>0</v>
      </c>
      <c r="T297" s="69">
        <f t="shared" si="422"/>
        <v>0</v>
      </c>
      <c r="U297" s="69">
        <f t="shared" si="422"/>
        <v>0</v>
      </c>
      <c r="V297" s="69">
        <f t="shared" si="422"/>
        <v>0</v>
      </c>
      <c r="W297" s="69">
        <f t="shared" si="426"/>
        <v>0</v>
      </c>
      <c r="X297" s="41"/>
      <c r="Y297" s="72" t="str">
        <f t="shared" si="427"/>
        <v>-</v>
      </c>
      <c r="Z297" s="72" t="str">
        <f t="shared" si="423"/>
        <v>-</v>
      </c>
      <c r="AA297" s="72" t="str">
        <f t="shared" si="423"/>
        <v>-</v>
      </c>
      <c r="AB297" s="72" t="str">
        <f t="shared" si="423"/>
        <v>-</v>
      </c>
      <c r="AC297" s="72" t="str">
        <f t="shared" si="423"/>
        <v>-</v>
      </c>
      <c r="AD297" s="73" t="str">
        <f t="shared" si="428"/>
        <v>-</v>
      </c>
      <c r="AF297" s="74"/>
    </row>
    <row r="298" spans="1:32" x14ac:dyDescent="0.25">
      <c r="A298" s="95"/>
      <c r="B298" s="543"/>
      <c r="C298" s="93" t="s">
        <v>1548</v>
      </c>
      <c r="D298" s="96"/>
      <c r="F298" s="91"/>
      <c r="G298" s="70" t="str">
        <f t="shared" si="420"/>
        <v>-</v>
      </c>
      <c r="H298" s="91"/>
      <c r="I298" s="91"/>
      <c r="J298" s="91"/>
      <c r="K298" s="91"/>
      <c r="L298" s="91"/>
      <c r="M298" s="91"/>
      <c r="O298" s="92"/>
      <c r="P298" s="69">
        <f t="shared" si="424"/>
        <v>0</v>
      </c>
      <c r="R298" s="69">
        <f t="shared" si="425"/>
        <v>0</v>
      </c>
      <c r="S298" s="69">
        <f t="shared" si="422"/>
        <v>0</v>
      </c>
      <c r="T298" s="69">
        <f t="shared" si="422"/>
        <v>0</v>
      </c>
      <c r="U298" s="69">
        <f t="shared" si="422"/>
        <v>0</v>
      </c>
      <c r="V298" s="69">
        <f t="shared" si="422"/>
        <v>0</v>
      </c>
      <c r="W298" s="69">
        <f t="shared" si="426"/>
        <v>0</v>
      </c>
      <c r="X298" s="41"/>
      <c r="Y298" s="72" t="str">
        <f t="shared" si="427"/>
        <v>-</v>
      </c>
      <c r="Z298" s="72" t="str">
        <f t="shared" si="423"/>
        <v>-</v>
      </c>
      <c r="AA298" s="72" t="str">
        <f t="shared" si="423"/>
        <v>-</v>
      </c>
      <c r="AB298" s="72" t="str">
        <f t="shared" si="423"/>
        <v>-</v>
      </c>
      <c r="AC298" s="72" t="str">
        <f t="shared" si="423"/>
        <v>-</v>
      </c>
      <c r="AD298" s="73" t="str">
        <f t="shared" si="428"/>
        <v>-</v>
      </c>
      <c r="AF298" s="74"/>
    </row>
    <row r="299" spans="1:32" ht="14.25" x14ac:dyDescent="0.2">
      <c r="A299" s="95"/>
      <c r="B299" s="543"/>
      <c r="C299" s="94"/>
      <c r="D299" s="96"/>
      <c r="O299" s="80"/>
    </row>
    <row r="300" spans="1:32" x14ac:dyDescent="0.25">
      <c r="A300" s="95"/>
      <c r="B300" s="543"/>
      <c r="C300" s="86" t="s">
        <v>1564</v>
      </c>
      <c r="D300" s="87" t="s">
        <v>149</v>
      </c>
      <c r="F300" s="88">
        <f>SUM(F301:F304)</f>
        <v>0</v>
      </c>
      <c r="G300" s="70" t="str">
        <f t="shared" ref="G300:G304" si="429">IF(ISERROR(SUM(F300/H300)),"-",SUM(F300/H300))</f>
        <v>-</v>
      </c>
      <c r="H300" s="88">
        <f t="shared" ref="H300:M300" si="430">SUM(H301:H304)</f>
        <v>0</v>
      </c>
      <c r="I300" s="88">
        <f t="shared" si="430"/>
        <v>0</v>
      </c>
      <c r="J300" s="88">
        <f t="shared" si="430"/>
        <v>0</v>
      </c>
      <c r="K300" s="88">
        <f t="shared" si="430"/>
        <v>0</v>
      </c>
      <c r="L300" s="88">
        <f t="shared" si="430"/>
        <v>0</v>
      </c>
      <c r="M300" s="88">
        <f t="shared" si="430"/>
        <v>0</v>
      </c>
      <c r="O300" s="84"/>
      <c r="P300" s="69">
        <f>IF(ISERROR(SUM(M300-SUM(M300*O300))),"-",SUM(M300-SUM(M300*O300)))</f>
        <v>0</v>
      </c>
      <c r="R300" s="69">
        <f>IF(ISERROR(I300-H300),"-",SUM(I300-H300))</f>
        <v>0</v>
      </c>
      <c r="S300" s="69">
        <f t="shared" ref="S300:V304" si="431">IF(ISERROR(J300-I300),"-",SUM(J300-I300))</f>
        <v>0</v>
      </c>
      <c r="T300" s="69">
        <f t="shared" si="431"/>
        <v>0</v>
      </c>
      <c r="U300" s="69">
        <f t="shared" si="431"/>
        <v>0</v>
      </c>
      <c r="V300" s="69">
        <f t="shared" si="431"/>
        <v>0</v>
      </c>
      <c r="W300" s="69">
        <f>IF(ISERROR(M300-H300),"-",SUM(M300-H300))</f>
        <v>0</v>
      </c>
      <c r="X300" s="41"/>
      <c r="Y300" s="72" t="str">
        <f>IF(ISERROR(SUM(R300/H300)),"-",SUM(R300/H300))</f>
        <v>-</v>
      </c>
      <c r="Z300" s="72" t="str">
        <f t="shared" ref="Z300:AC304" si="432">IF(ISERROR(SUM(S300/I300)),"-",SUM(S300/I300))</f>
        <v>-</v>
      </c>
      <c r="AA300" s="72" t="str">
        <f t="shared" si="432"/>
        <v>-</v>
      </c>
      <c r="AB300" s="72" t="str">
        <f t="shared" si="432"/>
        <v>-</v>
      </c>
      <c r="AC300" s="72" t="str">
        <f t="shared" si="432"/>
        <v>-</v>
      </c>
      <c r="AD300" s="73" t="str">
        <f>IF(ISERROR(SUM(W300/H300)),"-",SUM(W300/H300))</f>
        <v>-</v>
      </c>
      <c r="AF300" s="74"/>
    </row>
    <row r="301" spans="1:32" x14ac:dyDescent="0.25">
      <c r="A301" s="95"/>
      <c r="B301" s="543"/>
      <c r="C301" s="89" t="s">
        <v>1545</v>
      </c>
      <c r="D301" s="96"/>
      <c r="F301" s="91"/>
      <c r="G301" s="70" t="str">
        <f t="shared" si="429"/>
        <v>-</v>
      </c>
      <c r="H301" s="91"/>
      <c r="I301" s="91"/>
      <c r="J301" s="91"/>
      <c r="K301" s="91"/>
      <c r="L301" s="91"/>
      <c r="M301" s="91"/>
      <c r="O301" s="92"/>
      <c r="P301" s="69">
        <f t="shared" ref="P301:P304" si="433">IF(ISERROR(SUM(M301-SUM(M301*O301))),"-",SUM(M301-SUM(M301*O301)))</f>
        <v>0</v>
      </c>
      <c r="R301" s="69">
        <f t="shared" ref="R301:R304" si="434">IF(ISERROR(I301-H301),"-",SUM(I301-H301))</f>
        <v>0</v>
      </c>
      <c r="S301" s="69">
        <f t="shared" si="431"/>
        <v>0</v>
      </c>
      <c r="T301" s="69">
        <f t="shared" si="431"/>
        <v>0</v>
      </c>
      <c r="U301" s="69">
        <f t="shared" si="431"/>
        <v>0</v>
      </c>
      <c r="V301" s="69">
        <f t="shared" si="431"/>
        <v>0</v>
      </c>
      <c r="W301" s="69">
        <f t="shared" ref="W301:W304" si="435">IF(ISERROR(M301-H301),"-",SUM(M301-H301))</f>
        <v>0</v>
      </c>
      <c r="X301" s="41"/>
      <c r="Y301" s="72" t="str">
        <f t="shared" ref="Y301:Y304" si="436">IF(ISERROR(SUM(R301/H301)),"-",SUM(R301/H301))</f>
        <v>-</v>
      </c>
      <c r="Z301" s="72" t="str">
        <f t="shared" si="432"/>
        <v>-</v>
      </c>
      <c r="AA301" s="72" t="str">
        <f t="shared" si="432"/>
        <v>-</v>
      </c>
      <c r="AB301" s="72" t="str">
        <f t="shared" si="432"/>
        <v>-</v>
      </c>
      <c r="AC301" s="72" t="str">
        <f t="shared" si="432"/>
        <v>-</v>
      </c>
      <c r="AD301" s="73" t="str">
        <f t="shared" ref="AD301:AD304" si="437">IF(ISERROR(SUM(W301/H301)),"-",SUM(W301/H301))</f>
        <v>-</v>
      </c>
      <c r="AF301" s="74"/>
    </row>
    <row r="302" spans="1:32" x14ac:dyDescent="0.25">
      <c r="A302" s="95"/>
      <c r="B302" s="543"/>
      <c r="C302" s="89" t="s">
        <v>1546</v>
      </c>
      <c r="D302" s="96"/>
      <c r="F302" s="91"/>
      <c r="G302" s="70" t="str">
        <f t="shared" si="429"/>
        <v>-</v>
      </c>
      <c r="H302" s="91"/>
      <c r="I302" s="91"/>
      <c r="J302" s="91"/>
      <c r="K302" s="91"/>
      <c r="L302" s="91"/>
      <c r="M302" s="91"/>
      <c r="O302" s="92"/>
      <c r="P302" s="69">
        <f t="shared" si="433"/>
        <v>0</v>
      </c>
      <c r="R302" s="69">
        <f t="shared" si="434"/>
        <v>0</v>
      </c>
      <c r="S302" s="69">
        <f t="shared" si="431"/>
        <v>0</v>
      </c>
      <c r="T302" s="69">
        <f t="shared" si="431"/>
        <v>0</v>
      </c>
      <c r="U302" s="69">
        <f t="shared" si="431"/>
        <v>0</v>
      </c>
      <c r="V302" s="69">
        <f t="shared" si="431"/>
        <v>0</v>
      </c>
      <c r="W302" s="69">
        <f t="shared" si="435"/>
        <v>0</v>
      </c>
      <c r="X302" s="41"/>
      <c r="Y302" s="72" t="str">
        <f t="shared" si="436"/>
        <v>-</v>
      </c>
      <c r="Z302" s="72" t="str">
        <f t="shared" si="432"/>
        <v>-</v>
      </c>
      <c r="AA302" s="72" t="str">
        <f t="shared" si="432"/>
        <v>-</v>
      </c>
      <c r="AB302" s="72" t="str">
        <f t="shared" si="432"/>
        <v>-</v>
      </c>
      <c r="AC302" s="72" t="str">
        <f t="shared" si="432"/>
        <v>-</v>
      </c>
      <c r="AD302" s="73" t="str">
        <f t="shared" si="437"/>
        <v>-</v>
      </c>
      <c r="AF302" s="74"/>
    </row>
    <row r="303" spans="1:32" x14ac:dyDescent="0.25">
      <c r="A303" s="95"/>
      <c r="B303" s="543"/>
      <c r="C303" s="89" t="s">
        <v>1547</v>
      </c>
      <c r="D303" s="96"/>
      <c r="F303" s="91"/>
      <c r="G303" s="70" t="str">
        <f t="shared" si="429"/>
        <v>-</v>
      </c>
      <c r="H303" s="91"/>
      <c r="I303" s="91"/>
      <c r="J303" s="91"/>
      <c r="K303" s="91"/>
      <c r="L303" s="91"/>
      <c r="M303" s="91"/>
      <c r="O303" s="92"/>
      <c r="P303" s="69">
        <f t="shared" si="433"/>
        <v>0</v>
      </c>
      <c r="R303" s="69">
        <f t="shared" si="434"/>
        <v>0</v>
      </c>
      <c r="S303" s="69">
        <f t="shared" si="431"/>
        <v>0</v>
      </c>
      <c r="T303" s="69">
        <f t="shared" si="431"/>
        <v>0</v>
      </c>
      <c r="U303" s="69">
        <f t="shared" si="431"/>
        <v>0</v>
      </c>
      <c r="V303" s="69">
        <f t="shared" si="431"/>
        <v>0</v>
      </c>
      <c r="W303" s="69">
        <f t="shared" si="435"/>
        <v>0</v>
      </c>
      <c r="X303" s="41"/>
      <c r="Y303" s="72" t="str">
        <f t="shared" si="436"/>
        <v>-</v>
      </c>
      <c r="Z303" s="72" t="str">
        <f t="shared" si="432"/>
        <v>-</v>
      </c>
      <c r="AA303" s="72" t="str">
        <f t="shared" si="432"/>
        <v>-</v>
      </c>
      <c r="AB303" s="72" t="str">
        <f t="shared" si="432"/>
        <v>-</v>
      </c>
      <c r="AC303" s="72" t="str">
        <f t="shared" si="432"/>
        <v>-</v>
      </c>
      <c r="AD303" s="73" t="str">
        <f t="shared" si="437"/>
        <v>-</v>
      </c>
      <c r="AF303" s="74"/>
    </row>
    <row r="304" spans="1:32" x14ac:dyDescent="0.25">
      <c r="A304" s="95"/>
      <c r="B304" s="543"/>
      <c r="C304" s="93" t="s">
        <v>1548</v>
      </c>
      <c r="D304" s="96"/>
      <c r="F304" s="91"/>
      <c r="G304" s="70" t="str">
        <f t="shared" si="429"/>
        <v>-</v>
      </c>
      <c r="H304" s="91"/>
      <c r="I304" s="91"/>
      <c r="J304" s="91"/>
      <c r="K304" s="91"/>
      <c r="L304" s="91"/>
      <c r="M304" s="91"/>
      <c r="O304" s="92"/>
      <c r="P304" s="69">
        <f t="shared" si="433"/>
        <v>0</v>
      </c>
      <c r="R304" s="69">
        <f t="shared" si="434"/>
        <v>0</v>
      </c>
      <c r="S304" s="69">
        <f t="shared" si="431"/>
        <v>0</v>
      </c>
      <c r="T304" s="69">
        <f t="shared" si="431"/>
        <v>0</v>
      </c>
      <c r="U304" s="69">
        <f t="shared" si="431"/>
        <v>0</v>
      </c>
      <c r="V304" s="69">
        <f t="shared" si="431"/>
        <v>0</v>
      </c>
      <c r="W304" s="69">
        <f t="shared" si="435"/>
        <v>0</v>
      </c>
      <c r="X304" s="41"/>
      <c r="Y304" s="72" t="str">
        <f t="shared" si="436"/>
        <v>-</v>
      </c>
      <c r="Z304" s="72" t="str">
        <f t="shared" si="432"/>
        <v>-</v>
      </c>
      <c r="AA304" s="72" t="str">
        <f t="shared" si="432"/>
        <v>-</v>
      </c>
      <c r="AB304" s="72" t="str">
        <f t="shared" si="432"/>
        <v>-</v>
      </c>
      <c r="AC304" s="72" t="str">
        <f t="shared" si="432"/>
        <v>-</v>
      </c>
      <c r="AD304" s="73" t="str">
        <f t="shared" si="437"/>
        <v>-</v>
      </c>
      <c r="AF304" s="74"/>
    </row>
    <row r="305" spans="1:32" ht="14.25" x14ac:dyDescent="0.2">
      <c r="A305" s="95"/>
      <c r="B305" s="543"/>
      <c r="C305" s="102"/>
      <c r="D305" s="96"/>
      <c r="O305" s="80"/>
    </row>
    <row r="306" spans="1:32" x14ac:dyDescent="0.25">
      <c r="A306" s="95"/>
      <c r="B306" s="543"/>
      <c r="C306" s="86" t="s">
        <v>157</v>
      </c>
      <c r="D306" s="87" t="s">
        <v>156</v>
      </c>
      <c r="F306" s="88">
        <f>SUM(F307:F310)</f>
        <v>0</v>
      </c>
      <c r="G306" s="70" t="str">
        <f t="shared" ref="G306:G310" si="438">IF(ISERROR(SUM(F306/H306)),"-",SUM(F306/H306))</f>
        <v>-</v>
      </c>
      <c r="H306" s="88">
        <f t="shared" ref="H306:M306" si="439">SUM(H307:H310)</f>
        <v>0</v>
      </c>
      <c r="I306" s="88">
        <f t="shared" si="439"/>
        <v>0</v>
      </c>
      <c r="J306" s="88">
        <f t="shared" si="439"/>
        <v>0</v>
      </c>
      <c r="K306" s="88">
        <f t="shared" si="439"/>
        <v>0</v>
      </c>
      <c r="L306" s="88">
        <f t="shared" si="439"/>
        <v>0</v>
      </c>
      <c r="M306" s="88">
        <f t="shared" si="439"/>
        <v>0</v>
      </c>
      <c r="O306" s="84"/>
      <c r="P306" s="69">
        <f>IF(ISERROR(SUM(M306-SUM(M306*O306))),"-",SUM(M306-SUM(M306*O306)))</f>
        <v>0</v>
      </c>
      <c r="R306" s="69">
        <f>IF(ISERROR(I306-H306),"-",SUM(I306-H306))</f>
        <v>0</v>
      </c>
      <c r="S306" s="69">
        <f t="shared" ref="S306:V310" si="440">IF(ISERROR(J306-I306),"-",SUM(J306-I306))</f>
        <v>0</v>
      </c>
      <c r="T306" s="69">
        <f t="shared" si="440"/>
        <v>0</v>
      </c>
      <c r="U306" s="69">
        <f t="shared" si="440"/>
        <v>0</v>
      </c>
      <c r="V306" s="69">
        <f t="shared" si="440"/>
        <v>0</v>
      </c>
      <c r="W306" s="69">
        <f>IF(ISERROR(M306-H306),"-",SUM(M306-H306))</f>
        <v>0</v>
      </c>
      <c r="X306" s="41"/>
      <c r="Y306" s="72" t="str">
        <f>IF(ISERROR(SUM(R306/H306)),"-",SUM(R306/H306))</f>
        <v>-</v>
      </c>
      <c r="Z306" s="72" t="str">
        <f t="shared" ref="Z306:AC310" si="441">IF(ISERROR(SUM(S306/I306)),"-",SUM(S306/I306))</f>
        <v>-</v>
      </c>
      <c r="AA306" s="72" t="str">
        <f t="shared" si="441"/>
        <v>-</v>
      </c>
      <c r="AB306" s="72" t="str">
        <f t="shared" si="441"/>
        <v>-</v>
      </c>
      <c r="AC306" s="72" t="str">
        <f t="shared" si="441"/>
        <v>-</v>
      </c>
      <c r="AD306" s="73" t="str">
        <f>IF(ISERROR(SUM(W306/H306)),"-",SUM(W306/H306))</f>
        <v>-</v>
      </c>
      <c r="AF306" s="74"/>
    </row>
    <row r="307" spans="1:32" x14ac:dyDescent="0.25">
      <c r="A307" s="95"/>
      <c r="B307" s="543"/>
      <c r="C307" s="89" t="s">
        <v>1545</v>
      </c>
      <c r="D307" s="96"/>
      <c r="F307" s="91"/>
      <c r="G307" s="70" t="str">
        <f t="shared" si="438"/>
        <v>-</v>
      </c>
      <c r="H307" s="91"/>
      <c r="I307" s="91"/>
      <c r="J307" s="91"/>
      <c r="K307" s="91"/>
      <c r="L307" s="91"/>
      <c r="M307" s="91"/>
      <c r="O307" s="92"/>
      <c r="P307" s="69">
        <f t="shared" ref="P307:P310" si="442">IF(ISERROR(SUM(M307-SUM(M307*O307))),"-",SUM(M307-SUM(M307*O307)))</f>
        <v>0</v>
      </c>
      <c r="R307" s="69">
        <f t="shared" ref="R307:R310" si="443">IF(ISERROR(I307-H307),"-",SUM(I307-H307))</f>
        <v>0</v>
      </c>
      <c r="S307" s="69">
        <f t="shared" si="440"/>
        <v>0</v>
      </c>
      <c r="T307" s="69">
        <f t="shared" si="440"/>
        <v>0</v>
      </c>
      <c r="U307" s="69">
        <f t="shared" si="440"/>
        <v>0</v>
      </c>
      <c r="V307" s="69">
        <f t="shared" si="440"/>
        <v>0</v>
      </c>
      <c r="W307" s="69">
        <f t="shared" ref="W307:W310" si="444">IF(ISERROR(M307-H307),"-",SUM(M307-H307))</f>
        <v>0</v>
      </c>
      <c r="X307" s="41"/>
      <c r="Y307" s="72" t="str">
        <f t="shared" ref="Y307:Y310" si="445">IF(ISERROR(SUM(R307/H307)),"-",SUM(R307/H307))</f>
        <v>-</v>
      </c>
      <c r="Z307" s="72" t="str">
        <f t="shared" si="441"/>
        <v>-</v>
      </c>
      <c r="AA307" s="72" t="str">
        <f t="shared" si="441"/>
        <v>-</v>
      </c>
      <c r="AB307" s="72" t="str">
        <f t="shared" si="441"/>
        <v>-</v>
      </c>
      <c r="AC307" s="72" t="str">
        <f t="shared" si="441"/>
        <v>-</v>
      </c>
      <c r="AD307" s="73" t="str">
        <f t="shared" ref="AD307:AD310" si="446">IF(ISERROR(SUM(W307/H307)),"-",SUM(W307/H307))</f>
        <v>-</v>
      </c>
      <c r="AF307" s="74"/>
    </row>
    <row r="308" spans="1:32" x14ac:dyDescent="0.25">
      <c r="A308" s="95"/>
      <c r="B308" s="543"/>
      <c r="C308" s="89" t="s">
        <v>1546</v>
      </c>
      <c r="D308" s="96"/>
      <c r="F308" s="91"/>
      <c r="G308" s="70" t="str">
        <f t="shared" si="438"/>
        <v>-</v>
      </c>
      <c r="H308" s="91"/>
      <c r="I308" s="91"/>
      <c r="J308" s="91"/>
      <c r="K308" s="91"/>
      <c r="L308" s="91"/>
      <c r="M308" s="91"/>
      <c r="O308" s="92"/>
      <c r="P308" s="69">
        <f t="shared" si="442"/>
        <v>0</v>
      </c>
      <c r="R308" s="69">
        <f t="shared" si="443"/>
        <v>0</v>
      </c>
      <c r="S308" s="69">
        <f t="shared" si="440"/>
        <v>0</v>
      </c>
      <c r="T308" s="69">
        <f t="shared" si="440"/>
        <v>0</v>
      </c>
      <c r="U308" s="69">
        <f t="shared" si="440"/>
        <v>0</v>
      </c>
      <c r="V308" s="69">
        <f t="shared" si="440"/>
        <v>0</v>
      </c>
      <c r="W308" s="69">
        <f t="shared" si="444"/>
        <v>0</v>
      </c>
      <c r="X308" s="41"/>
      <c r="Y308" s="72" t="str">
        <f t="shared" si="445"/>
        <v>-</v>
      </c>
      <c r="Z308" s="72" t="str">
        <f t="shared" si="441"/>
        <v>-</v>
      </c>
      <c r="AA308" s="72" t="str">
        <f t="shared" si="441"/>
        <v>-</v>
      </c>
      <c r="AB308" s="72" t="str">
        <f t="shared" si="441"/>
        <v>-</v>
      </c>
      <c r="AC308" s="72" t="str">
        <f t="shared" si="441"/>
        <v>-</v>
      </c>
      <c r="AD308" s="73" t="str">
        <f t="shared" si="446"/>
        <v>-</v>
      </c>
      <c r="AF308" s="74"/>
    </row>
    <row r="309" spans="1:32" x14ac:dyDescent="0.25">
      <c r="A309" s="95"/>
      <c r="B309" s="543"/>
      <c r="C309" s="89" t="s">
        <v>1547</v>
      </c>
      <c r="D309" s="96"/>
      <c r="F309" s="91"/>
      <c r="G309" s="70" t="str">
        <f t="shared" si="438"/>
        <v>-</v>
      </c>
      <c r="H309" s="91"/>
      <c r="I309" s="91"/>
      <c r="J309" s="91"/>
      <c r="K309" s="91"/>
      <c r="L309" s="91"/>
      <c r="M309" s="91"/>
      <c r="O309" s="92"/>
      <c r="P309" s="69">
        <f t="shared" si="442"/>
        <v>0</v>
      </c>
      <c r="R309" s="69">
        <f t="shared" si="443"/>
        <v>0</v>
      </c>
      <c r="S309" s="69">
        <f t="shared" si="440"/>
        <v>0</v>
      </c>
      <c r="T309" s="69">
        <f t="shared" si="440"/>
        <v>0</v>
      </c>
      <c r="U309" s="69">
        <f t="shared" si="440"/>
        <v>0</v>
      </c>
      <c r="V309" s="69">
        <f t="shared" si="440"/>
        <v>0</v>
      </c>
      <c r="W309" s="69">
        <f t="shared" si="444"/>
        <v>0</v>
      </c>
      <c r="X309" s="41"/>
      <c r="Y309" s="72" t="str">
        <f t="shared" si="445"/>
        <v>-</v>
      </c>
      <c r="Z309" s="72" t="str">
        <f t="shared" si="441"/>
        <v>-</v>
      </c>
      <c r="AA309" s="72" t="str">
        <f t="shared" si="441"/>
        <v>-</v>
      </c>
      <c r="AB309" s="72" t="str">
        <f t="shared" si="441"/>
        <v>-</v>
      </c>
      <c r="AC309" s="72" t="str">
        <f t="shared" si="441"/>
        <v>-</v>
      </c>
      <c r="AD309" s="73" t="str">
        <f t="shared" si="446"/>
        <v>-</v>
      </c>
      <c r="AF309" s="74"/>
    </row>
    <row r="310" spans="1:32" x14ac:dyDescent="0.25">
      <c r="A310" s="95"/>
      <c r="B310" s="543"/>
      <c r="C310" s="93" t="s">
        <v>1548</v>
      </c>
      <c r="D310" s="96"/>
      <c r="F310" s="91"/>
      <c r="G310" s="70" t="str">
        <f t="shared" si="438"/>
        <v>-</v>
      </c>
      <c r="H310" s="91"/>
      <c r="I310" s="91"/>
      <c r="J310" s="91"/>
      <c r="K310" s="91"/>
      <c r="L310" s="91"/>
      <c r="M310" s="91"/>
      <c r="O310" s="92"/>
      <c r="P310" s="69">
        <f t="shared" si="442"/>
        <v>0</v>
      </c>
      <c r="R310" s="69">
        <f t="shared" si="443"/>
        <v>0</v>
      </c>
      <c r="S310" s="69">
        <f t="shared" si="440"/>
        <v>0</v>
      </c>
      <c r="T310" s="69">
        <f t="shared" si="440"/>
        <v>0</v>
      </c>
      <c r="U310" s="69">
        <f t="shared" si="440"/>
        <v>0</v>
      </c>
      <c r="V310" s="69">
        <f t="shared" si="440"/>
        <v>0</v>
      </c>
      <c r="W310" s="69">
        <f t="shared" si="444"/>
        <v>0</v>
      </c>
      <c r="X310" s="41"/>
      <c r="Y310" s="72" t="str">
        <f t="shared" si="445"/>
        <v>-</v>
      </c>
      <c r="Z310" s="72" t="str">
        <f t="shared" si="441"/>
        <v>-</v>
      </c>
      <c r="AA310" s="72" t="str">
        <f t="shared" si="441"/>
        <v>-</v>
      </c>
      <c r="AB310" s="72" t="str">
        <f t="shared" si="441"/>
        <v>-</v>
      </c>
      <c r="AC310" s="72" t="str">
        <f t="shared" si="441"/>
        <v>-</v>
      </c>
      <c r="AD310" s="73" t="str">
        <f t="shared" si="446"/>
        <v>-</v>
      </c>
      <c r="AF310" s="74"/>
    </row>
    <row r="311" spans="1:32" ht="14.25" x14ac:dyDescent="0.2">
      <c r="A311" s="95"/>
      <c r="B311" s="543"/>
      <c r="C311" s="100"/>
      <c r="D311" s="96"/>
      <c r="O311" s="80"/>
    </row>
    <row r="312" spans="1:32" x14ac:dyDescent="0.25">
      <c r="A312" s="95"/>
      <c r="B312" s="543"/>
      <c r="C312" s="86" t="s">
        <v>159</v>
      </c>
      <c r="D312" s="87" t="s">
        <v>158</v>
      </c>
      <c r="F312" s="88">
        <f>SUM(F313:F316)</f>
        <v>0</v>
      </c>
      <c r="G312" s="70" t="str">
        <f t="shared" ref="G312:G316" si="447">IF(ISERROR(SUM(F312/H312)),"-",SUM(F312/H312))</f>
        <v>-</v>
      </c>
      <c r="H312" s="88">
        <f t="shared" ref="H312:M312" si="448">SUM(H313:H316)</f>
        <v>0</v>
      </c>
      <c r="I312" s="88">
        <f t="shared" si="448"/>
        <v>0</v>
      </c>
      <c r="J312" s="88">
        <f t="shared" si="448"/>
        <v>0</v>
      </c>
      <c r="K312" s="88">
        <f t="shared" si="448"/>
        <v>0</v>
      </c>
      <c r="L312" s="88">
        <f t="shared" si="448"/>
        <v>0</v>
      </c>
      <c r="M312" s="88">
        <f t="shared" si="448"/>
        <v>0</v>
      </c>
      <c r="O312" s="84"/>
      <c r="P312" s="69">
        <f>IF(ISERROR(SUM(M312-SUM(M312*O312))),"-",SUM(M312-SUM(M312*O312)))</f>
        <v>0</v>
      </c>
      <c r="R312" s="69">
        <f>IF(ISERROR(I312-H312),"-",SUM(I312-H312))</f>
        <v>0</v>
      </c>
      <c r="S312" s="69">
        <f t="shared" ref="S312:V316" si="449">IF(ISERROR(J312-I312),"-",SUM(J312-I312))</f>
        <v>0</v>
      </c>
      <c r="T312" s="69">
        <f t="shared" si="449"/>
        <v>0</v>
      </c>
      <c r="U312" s="69">
        <f t="shared" si="449"/>
        <v>0</v>
      </c>
      <c r="V312" s="69">
        <f t="shared" si="449"/>
        <v>0</v>
      </c>
      <c r="W312" s="69">
        <f>IF(ISERROR(M312-H312),"-",SUM(M312-H312))</f>
        <v>0</v>
      </c>
      <c r="X312" s="41"/>
      <c r="Y312" s="72" t="str">
        <f>IF(ISERROR(SUM(R312/H312)),"-",SUM(R312/H312))</f>
        <v>-</v>
      </c>
      <c r="Z312" s="72" t="str">
        <f t="shared" ref="Z312:AC316" si="450">IF(ISERROR(SUM(S312/I312)),"-",SUM(S312/I312))</f>
        <v>-</v>
      </c>
      <c r="AA312" s="72" t="str">
        <f t="shared" si="450"/>
        <v>-</v>
      </c>
      <c r="AB312" s="72" t="str">
        <f t="shared" si="450"/>
        <v>-</v>
      </c>
      <c r="AC312" s="72" t="str">
        <f t="shared" si="450"/>
        <v>-</v>
      </c>
      <c r="AD312" s="73" t="str">
        <f>IF(ISERROR(SUM(W312/H312)),"-",SUM(W312/H312))</f>
        <v>-</v>
      </c>
      <c r="AF312" s="74"/>
    </row>
    <row r="313" spans="1:32" x14ac:dyDescent="0.25">
      <c r="A313" s="95"/>
      <c r="B313" s="543"/>
      <c r="C313" s="89" t="s">
        <v>1545</v>
      </c>
      <c r="D313" s="96"/>
      <c r="F313" s="91"/>
      <c r="G313" s="70" t="str">
        <f t="shared" si="447"/>
        <v>-</v>
      </c>
      <c r="H313" s="91"/>
      <c r="I313" s="91"/>
      <c r="J313" s="91"/>
      <c r="K313" s="91"/>
      <c r="L313" s="91"/>
      <c r="M313" s="91"/>
      <c r="O313" s="92"/>
      <c r="P313" s="69">
        <f t="shared" ref="P313:P316" si="451">IF(ISERROR(SUM(M313-SUM(M313*O313))),"-",SUM(M313-SUM(M313*O313)))</f>
        <v>0</v>
      </c>
      <c r="R313" s="69">
        <f t="shared" ref="R313:R316" si="452">IF(ISERROR(I313-H313),"-",SUM(I313-H313))</f>
        <v>0</v>
      </c>
      <c r="S313" s="69">
        <f t="shared" si="449"/>
        <v>0</v>
      </c>
      <c r="T313" s="69">
        <f t="shared" si="449"/>
        <v>0</v>
      </c>
      <c r="U313" s="69">
        <f t="shared" si="449"/>
        <v>0</v>
      </c>
      <c r="V313" s="69">
        <f t="shared" si="449"/>
        <v>0</v>
      </c>
      <c r="W313" s="69">
        <f t="shared" ref="W313:W316" si="453">IF(ISERROR(M313-H313),"-",SUM(M313-H313))</f>
        <v>0</v>
      </c>
      <c r="X313" s="41"/>
      <c r="Y313" s="72" t="str">
        <f t="shared" ref="Y313:Y316" si="454">IF(ISERROR(SUM(R313/H313)),"-",SUM(R313/H313))</f>
        <v>-</v>
      </c>
      <c r="Z313" s="72" t="str">
        <f t="shared" si="450"/>
        <v>-</v>
      </c>
      <c r="AA313" s="72" t="str">
        <f t="shared" si="450"/>
        <v>-</v>
      </c>
      <c r="AB313" s="72" t="str">
        <f t="shared" si="450"/>
        <v>-</v>
      </c>
      <c r="AC313" s="72" t="str">
        <f t="shared" si="450"/>
        <v>-</v>
      </c>
      <c r="AD313" s="73" t="str">
        <f t="shared" ref="AD313:AD316" si="455">IF(ISERROR(SUM(W313/H313)),"-",SUM(W313/H313))</f>
        <v>-</v>
      </c>
      <c r="AF313" s="74"/>
    </row>
    <row r="314" spans="1:32" x14ac:dyDescent="0.25">
      <c r="A314" s="95"/>
      <c r="B314" s="543"/>
      <c r="C314" s="89" t="s">
        <v>1546</v>
      </c>
      <c r="D314" s="96"/>
      <c r="F314" s="91"/>
      <c r="G314" s="70" t="str">
        <f t="shared" si="447"/>
        <v>-</v>
      </c>
      <c r="H314" s="91"/>
      <c r="I314" s="91"/>
      <c r="J314" s="91"/>
      <c r="K314" s="91"/>
      <c r="L314" s="91"/>
      <c r="M314" s="91"/>
      <c r="O314" s="92"/>
      <c r="P314" s="69">
        <f t="shared" si="451"/>
        <v>0</v>
      </c>
      <c r="R314" s="69">
        <f t="shared" si="452"/>
        <v>0</v>
      </c>
      <c r="S314" s="69">
        <f t="shared" si="449"/>
        <v>0</v>
      </c>
      <c r="T314" s="69">
        <f t="shared" si="449"/>
        <v>0</v>
      </c>
      <c r="U314" s="69">
        <f t="shared" si="449"/>
        <v>0</v>
      </c>
      <c r="V314" s="69">
        <f t="shared" si="449"/>
        <v>0</v>
      </c>
      <c r="W314" s="69">
        <f t="shared" si="453"/>
        <v>0</v>
      </c>
      <c r="X314" s="41"/>
      <c r="Y314" s="72" t="str">
        <f t="shared" si="454"/>
        <v>-</v>
      </c>
      <c r="Z314" s="72" t="str">
        <f t="shared" si="450"/>
        <v>-</v>
      </c>
      <c r="AA314" s="72" t="str">
        <f t="shared" si="450"/>
        <v>-</v>
      </c>
      <c r="AB314" s="72" t="str">
        <f t="shared" si="450"/>
        <v>-</v>
      </c>
      <c r="AC314" s="72" t="str">
        <f t="shared" si="450"/>
        <v>-</v>
      </c>
      <c r="AD314" s="73" t="str">
        <f t="shared" si="455"/>
        <v>-</v>
      </c>
      <c r="AF314" s="74"/>
    </row>
    <row r="315" spans="1:32" x14ac:dyDescent="0.25">
      <c r="A315" s="95"/>
      <c r="B315" s="543"/>
      <c r="C315" s="89" t="s">
        <v>1547</v>
      </c>
      <c r="D315" s="96"/>
      <c r="F315" s="91"/>
      <c r="G315" s="70" t="str">
        <f t="shared" si="447"/>
        <v>-</v>
      </c>
      <c r="H315" s="91"/>
      <c r="I315" s="91"/>
      <c r="J315" s="91"/>
      <c r="K315" s="91"/>
      <c r="L315" s="91"/>
      <c r="M315" s="91"/>
      <c r="O315" s="92"/>
      <c r="P315" s="69">
        <f t="shared" si="451"/>
        <v>0</v>
      </c>
      <c r="R315" s="69">
        <f t="shared" si="452"/>
        <v>0</v>
      </c>
      <c r="S315" s="69">
        <f t="shared" si="449"/>
        <v>0</v>
      </c>
      <c r="T315" s="69">
        <f t="shared" si="449"/>
        <v>0</v>
      </c>
      <c r="U315" s="69">
        <f t="shared" si="449"/>
        <v>0</v>
      </c>
      <c r="V315" s="69">
        <f t="shared" si="449"/>
        <v>0</v>
      </c>
      <c r="W315" s="69">
        <f t="shared" si="453"/>
        <v>0</v>
      </c>
      <c r="X315" s="41"/>
      <c r="Y315" s="72" t="str">
        <f t="shared" si="454"/>
        <v>-</v>
      </c>
      <c r="Z315" s="72" t="str">
        <f t="shared" si="450"/>
        <v>-</v>
      </c>
      <c r="AA315" s="72" t="str">
        <f t="shared" si="450"/>
        <v>-</v>
      </c>
      <c r="AB315" s="72" t="str">
        <f t="shared" si="450"/>
        <v>-</v>
      </c>
      <c r="AC315" s="72" t="str">
        <f t="shared" si="450"/>
        <v>-</v>
      </c>
      <c r="AD315" s="73" t="str">
        <f t="shared" si="455"/>
        <v>-</v>
      </c>
      <c r="AF315" s="74"/>
    </row>
    <row r="316" spans="1:32" x14ac:dyDescent="0.25">
      <c r="A316" s="95"/>
      <c r="B316" s="543"/>
      <c r="C316" s="93" t="s">
        <v>1548</v>
      </c>
      <c r="D316" s="96"/>
      <c r="F316" s="91"/>
      <c r="G316" s="70" t="str">
        <f t="shared" si="447"/>
        <v>-</v>
      </c>
      <c r="H316" s="91"/>
      <c r="I316" s="91"/>
      <c r="J316" s="91"/>
      <c r="K316" s="91"/>
      <c r="L316" s="91"/>
      <c r="M316" s="91"/>
      <c r="O316" s="92"/>
      <c r="P316" s="69">
        <f t="shared" si="451"/>
        <v>0</v>
      </c>
      <c r="R316" s="69">
        <f t="shared" si="452"/>
        <v>0</v>
      </c>
      <c r="S316" s="69">
        <f t="shared" si="449"/>
        <v>0</v>
      </c>
      <c r="T316" s="69">
        <f t="shared" si="449"/>
        <v>0</v>
      </c>
      <c r="U316" s="69">
        <f t="shared" si="449"/>
        <v>0</v>
      </c>
      <c r="V316" s="69">
        <f t="shared" si="449"/>
        <v>0</v>
      </c>
      <c r="W316" s="69">
        <f t="shared" si="453"/>
        <v>0</v>
      </c>
      <c r="X316" s="41"/>
      <c r="Y316" s="72" t="str">
        <f t="shared" si="454"/>
        <v>-</v>
      </c>
      <c r="Z316" s="72" t="str">
        <f t="shared" si="450"/>
        <v>-</v>
      </c>
      <c r="AA316" s="72" t="str">
        <f t="shared" si="450"/>
        <v>-</v>
      </c>
      <c r="AB316" s="72" t="str">
        <f t="shared" si="450"/>
        <v>-</v>
      </c>
      <c r="AC316" s="72" t="str">
        <f t="shared" si="450"/>
        <v>-</v>
      </c>
      <c r="AD316" s="73" t="str">
        <f t="shared" si="455"/>
        <v>-</v>
      </c>
      <c r="AF316" s="74"/>
    </row>
    <row r="317" spans="1:32" ht="14.25" x14ac:dyDescent="0.2">
      <c r="A317" s="95"/>
      <c r="B317" s="543"/>
      <c r="C317" s="94"/>
      <c r="D317" s="96"/>
      <c r="O317" s="80"/>
    </row>
    <row r="318" spans="1:32" x14ac:dyDescent="0.25">
      <c r="A318" s="95"/>
      <c r="B318" s="543"/>
      <c r="C318" s="86" t="s">
        <v>161</v>
      </c>
      <c r="D318" s="87" t="s">
        <v>160</v>
      </c>
      <c r="F318" s="88">
        <f>SUM(F319:F322)</f>
        <v>0</v>
      </c>
      <c r="G318" s="70" t="str">
        <f t="shared" ref="G318:G322" si="456">IF(ISERROR(SUM(F318/H318)),"-",SUM(F318/H318))</f>
        <v>-</v>
      </c>
      <c r="H318" s="88">
        <f t="shared" ref="H318:M318" si="457">SUM(H319:H322)</f>
        <v>0</v>
      </c>
      <c r="I318" s="88">
        <f t="shared" si="457"/>
        <v>0</v>
      </c>
      <c r="J318" s="88">
        <f t="shared" si="457"/>
        <v>0</v>
      </c>
      <c r="K318" s="88">
        <f t="shared" si="457"/>
        <v>0</v>
      </c>
      <c r="L318" s="88">
        <f t="shared" si="457"/>
        <v>0</v>
      </c>
      <c r="M318" s="88">
        <f t="shared" si="457"/>
        <v>0</v>
      </c>
      <c r="O318" s="84"/>
      <c r="P318" s="69">
        <f>IF(ISERROR(SUM(M318-SUM(M318*O318))),"-",SUM(M318-SUM(M318*O318)))</f>
        <v>0</v>
      </c>
      <c r="R318" s="69">
        <f>IF(ISERROR(I318-H318),"-",SUM(I318-H318))</f>
        <v>0</v>
      </c>
      <c r="S318" s="69">
        <f t="shared" ref="S318:V322" si="458">IF(ISERROR(J318-I318),"-",SUM(J318-I318))</f>
        <v>0</v>
      </c>
      <c r="T318" s="69">
        <f t="shared" si="458"/>
        <v>0</v>
      </c>
      <c r="U318" s="69">
        <f t="shared" si="458"/>
        <v>0</v>
      </c>
      <c r="V318" s="69">
        <f t="shared" si="458"/>
        <v>0</v>
      </c>
      <c r="W318" s="69">
        <f>IF(ISERROR(M318-H318),"-",SUM(M318-H318))</f>
        <v>0</v>
      </c>
      <c r="X318" s="41"/>
      <c r="Y318" s="72" t="str">
        <f>IF(ISERROR(SUM(R318/H318)),"-",SUM(R318/H318))</f>
        <v>-</v>
      </c>
      <c r="Z318" s="72" t="str">
        <f t="shared" ref="Z318:AC322" si="459">IF(ISERROR(SUM(S318/I318)),"-",SUM(S318/I318))</f>
        <v>-</v>
      </c>
      <c r="AA318" s="72" t="str">
        <f t="shared" si="459"/>
        <v>-</v>
      </c>
      <c r="AB318" s="72" t="str">
        <f t="shared" si="459"/>
        <v>-</v>
      </c>
      <c r="AC318" s="72" t="str">
        <f t="shared" si="459"/>
        <v>-</v>
      </c>
      <c r="AD318" s="73" t="str">
        <f>IF(ISERROR(SUM(W318/H318)),"-",SUM(W318/H318))</f>
        <v>-</v>
      </c>
      <c r="AF318" s="74"/>
    </row>
    <row r="319" spans="1:32" x14ac:dyDescent="0.25">
      <c r="A319" s="95"/>
      <c r="B319" s="543"/>
      <c r="C319" s="89" t="s">
        <v>1545</v>
      </c>
      <c r="D319" s="96"/>
      <c r="F319" s="91"/>
      <c r="G319" s="70" t="str">
        <f t="shared" si="456"/>
        <v>-</v>
      </c>
      <c r="H319" s="91"/>
      <c r="I319" s="91"/>
      <c r="J319" s="91"/>
      <c r="K319" s="91"/>
      <c r="L319" s="91"/>
      <c r="M319" s="91"/>
      <c r="O319" s="92"/>
      <c r="P319" s="69">
        <f t="shared" ref="P319:P322" si="460">IF(ISERROR(SUM(M319-SUM(M319*O319))),"-",SUM(M319-SUM(M319*O319)))</f>
        <v>0</v>
      </c>
      <c r="R319" s="69">
        <f t="shared" ref="R319:R322" si="461">IF(ISERROR(I319-H319),"-",SUM(I319-H319))</f>
        <v>0</v>
      </c>
      <c r="S319" s="69">
        <f t="shared" si="458"/>
        <v>0</v>
      </c>
      <c r="T319" s="69">
        <f t="shared" si="458"/>
        <v>0</v>
      </c>
      <c r="U319" s="69">
        <f t="shared" si="458"/>
        <v>0</v>
      </c>
      <c r="V319" s="69">
        <f t="shared" si="458"/>
        <v>0</v>
      </c>
      <c r="W319" s="69">
        <f t="shared" ref="W319:W322" si="462">IF(ISERROR(M319-H319),"-",SUM(M319-H319))</f>
        <v>0</v>
      </c>
      <c r="X319" s="41"/>
      <c r="Y319" s="72" t="str">
        <f t="shared" ref="Y319:Y322" si="463">IF(ISERROR(SUM(R319/H319)),"-",SUM(R319/H319))</f>
        <v>-</v>
      </c>
      <c r="Z319" s="72" t="str">
        <f t="shared" si="459"/>
        <v>-</v>
      </c>
      <c r="AA319" s="72" t="str">
        <f t="shared" si="459"/>
        <v>-</v>
      </c>
      <c r="AB319" s="72" t="str">
        <f t="shared" si="459"/>
        <v>-</v>
      </c>
      <c r="AC319" s="72" t="str">
        <f t="shared" si="459"/>
        <v>-</v>
      </c>
      <c r="AD319" s="73" t="str">
        <f t="shared" ref="AD319:AD322" si="464">IF(ISERROR(SUM(W319/H319)),"-",SUM(W319/H319))</f>
        <v>-</v>
      </c>
      <c r="AF319" s="74"/>
    </row>
    <row r="320" spans="1:32" x14ac:dyDescent="0.25">
      <c r="A320" s="95"/>
      <c r="B320" s="543"/>
      <c r="C320" s="89" t="s">
        <v>1546</v>
      </c>
      <c r="D320" s="96"/>
      <c r="F320" s="91"/>
      <c r="G320" s="70" t="str">
        <f t="shared" si="456"/>
        <v>-</v>
      </c>
      <c r="H320" s="91"/>
      <c r="I320" s="91"/>
      <c r="J320" s="91"/>
      <c r="K320" s="91"/>
      <c r="L320" s="91"/>
      <c r="M320" s="91"/>
      <c r="O320" s="92"/>
      <c r="P320" s="69">
        <f t="shared" si="460"/>
        <v>0</v>
      </c>
      <c r="R320" s="69">
        <f t="shared" si="461"/>
        <v>0</v>
      </c>
      <c r="S320" s="69">
        <f t="shared" si="458"/>
        <v>0</v>
      </c>
      <c r="T320" s="69">
        <f t="shared" si="458"/>
        <v>0</v>
      </c>
      <c r="U320" s="69">
        <f t="shared" si="458"/>
        <v>0</v>
      </c>
      <c r="V320" s="69">
        <f t="shared" si="458"/>
        <v>0</v>
      </c>
      <c r="W320" s="69">
        <f t="shared" si="462"/>
        <v>0</v>
      </c>
      <c r="X320" s="41"/>
      <c r="Y320" s="72" t="str">
        <f t="shared" si="463"/>
        <v>-</v>
      </c>
      <c r="Z320" s="72" t="str">
        <f t="shared" si="459"/>
        <v>-</v>
      </c>
      <c r="AA320" s="72" t="str">
        <f t="shared" si="459"/>
        <v>-</v>
      </c>
      <c r="AB320" s="72" t="str">
        <f t="shared" si="459"/>
        <v>-</v>
      </c>
      <c r="AC320" s="72" t="str">
        <f t="shared" si="459"/>
        <v>-</v>
      </c>
      <c r="AD320" s="73" t="str">
        <f t="shared" si="464"/>
        <v>-</v>
      </c>
      <c r="AF320" s="74"/>
    </row>
    <row r="321" spans="1:32" x14ac:dyDescent="0.25">
      <c r="A321" s="95"/>
      <c r="B321" s="543"/>
      <c r="C321" s="89" t="s">
        <v>1547</v>
      </c>
      <c r="D321" s="96"/>
      <c r="F321" s="91"/>
      <c r="G321" s="70" t="str">
        <f t="shared" si="456"/>
        <v>-</v>
      </c>
      <c r="H321" s="91"/>
      <c r="I321" s="91"/>
      <c r="J321" s="91"/>
      <c r="K321" s="91"/>
      <c r="L321" s="91"/>
      <c r="M321" s="91"/>
      <c r="O321" s="92"/>
      <c r="P321" s="69">
        <f t="shared" si="460"/>
        <v>0</v>
      </c>
      <c r="R321" s="69">
        <f t="shared" si="461"/>
        <v>0</v>
      </c>
      <c r="S321" s="69">
        <f t="shared" si="458"/>
        <v>0</v>
      </c>
      <c r="T321" s="69">
        <f t="shared" si="458"/>
        <v>0</v>
      </c>
      <c r="U321" s="69">
        <f t="shared" si="458"/>
        <v>0</v>
      </c>
      <c r="V321" s="69">
        <f t="shared" si="458"/>
        <v>0</v>
      </c>
      <c r="W321" s="69">
        <f t="shared" si="462"/>
        <v>0</v>
      </c>
      <c r="X321" s="41"/>
      <c r="Y321" s="72" t="str">
        <f t="shared" si="463"/>
        <v>-</v>
      </c>
      <c r="Z321" s="72" t="str">
        <f t="shared" si="459"/>
        <v>-</v>
      </c>
      <c r="AA321" s="72" t="str">
        <f t="shared" si="459"/>
        <v>-</v>
      </c>
      <c r="AB321" s="72" t="str">
        <f t="shared" si="459"/>
        <v>-</v>
      </c>
      <c r="AC321" s="72" t="str">
        <f t="shared" si="459"/>
        <v>-</v>
      </c>
      <c r="AD321" s="73" t="str">
        <f t="shared" si="464"/>
        <v>-</v>
      </c>
      <c r="AF321" s="74"/>
    </row>
    <row r="322" spans="1:32" x14ac:dyDescent="0.25">
      <c r="A322" s="95"/>
      <c r="B322" s="543"/>
      <c r="C322" s="93" t="s">
        <v>1548</v>
      </c>
      <c r="D322" s="96"/>
      <c r="F322" s="91"/>
      <c r="G322" s="70" t="str">
        <f t="shared" si="456"/>
        <v>-</v>
      </c>
      <c r="H322" s="91"/>
      <c r="I322" s="91"/>
      <c r="J322" s="91"/>
      <c r="K322" s="91"/>
      <c r="L322" s="91"/>
      <c r="M322" s="91"/>
      <c r="O322" s="92"/>
      <c r="P322" s="69">
        <f t="shared" si="460"/>
        <v>0</v>
      </c>
      <c r="R322" s="69">
        <f t="shared" si="461"/>
        <v>0</v>
      </c>
      <c r="S322" s="69">
        <f t="shared" si="458"/>
        <v>0</v>
      </c>
      <c r="T322" s="69">
        <f t="shared" si="458"/>
        <v>0</v>
      </c>
      <c r="U322" s="69">
        <f t="shared" si="458"/>
        <v>0</v>
      </c>
      <c r="V322" s="69">
        <f t="shared" si="458"/>
        <v>0</v>
      </c>
      <c r="W322" s="69">
        <f t="shared" si="462"/>
        <v>0</v>
      </c>
      <c r="X322" s="41"/>
      <c r="Y322" s="72" t="str">
        <f t="shared" si="463"/>
        <v>-</v>
      </c>
      <c r="Z322" s="72" t="str">
        <f t="shared" si="459"/>
        <v>-</v>
      </c>
      <c r="AA322" s="72" t="str">
        <f t="shared" si="459"/>
        <v>-</v>
      </c>
      <c r="AB322" s="72" t="str">
        <f t="shared" si="459"/>
        <v>-</v>
      </c>
      <c r="AC322" s="72" t="str">
        <f t="shared" si="459"/>
        <v>-</v>
      </c>
      <c r="AD322" s="73" t="str">
        <f t="shared" si="464"/>
        <v>-</v>
      </c>
      <c r="AF322" s="74"/>
    </row>
    <row r="323" spans="1:32" ht="14.25" x14ac:dyDescent="0.2">
      <c r="A323" s="95"/>
      <c r="B323" s="543"/>
      <c r="C323" s="94"/>
      <c r="D323" s="96"/>
      <c r="O323" s="80"/>
    </row>
    <row r="324" spans="1:32" x14ac:dyDescent="0.25">
      <c r="A324" s="95"/>
      <c r="B324" s="543"/>
      <c r="C324" s="86" t="s">
        <v>163</v>
      </c>
      <c r="D324" s="87" t="s">
        <v>162</v>
      </c>
      <c r="F324" s="88">
        <f>SUM(F325:F328)</f>
        <v>0</v>
      </c>
      <c r="G324" s="70" t="str">
        <f t="shared" ref="G324:G328" si="465">IF(ISERROR(SUM(F324/H324)),"-",SUM(F324/H324))</f>
        <v>-</v>
      </c>
      <c r="H324" s="88">
        <f t="shared" ref="H324:M324" si="466">SUM(H325:H328)</f>
        <v>0</v>
      </c>
      <c r="I324" s="88">
        <f t="shared" si="466"/>
        <v>0</v>
      </c>
      <c r="J324" s="88">
        <f t="shared" si="466"/>
        <v>0</v>
      </c>
      <c r="K324" s="88">
        <f t="shared" si="466"/>
        <v>0</v>
      </c>
      <c r="L324" s="88">
        <f t="shared" si="466"/>
        <v>0</v>
      </c>
      <c r="M324" s="88">
        <f t="shared" si="466"/>
        <v>0</v>
      </c>
      <c r="O324" s="84"/>
      <c r="P324" s="69">
        <f>IF(ISERROR(SUM(M324-SUM(M324*O324))),"-",SUM(M324-SUM(M324*O324)))</f>
        <v>0</v>
      </c>
      <c r="R324" s="69">
        <f>IF(ISERROR(I324-H324),"-",SUM(I324-H324))</f>
        <v>0</v>
      </c>
      <c r="S324" s="69">
        <f t="shared" ref="S324:V328" si="467">IF(ISERROR(J324-I324),"-",SUM(J324-I324))</f>
        <v>0</v>
      </c>
      <c r="T324" s="69">
        <f t="shared" si="467"/>
        <v>0</v>
      </c>
      <c r="U324" s="69">
        <f t="shared" si="467"/>
        <v>0</v>
      </c>
      <c r="V324" s="69">
        <f t="shared" si="467"/>
        <v>0</v>
      </c>
      <c r="W324" s="69">
        <f>IF(ISERROR(M324-H324),"-",SUM(M324-H324))</f>
        <v>0</v>
      </c>
      <c r="X324" s="41"/>
      <c r="Y324" s="72" t="str">
        <f>IF(ISERROR(SUM(R324/H324)),"-",SUM(R324/H324))</f>
        <v>-</v>
      </c>
      <c r="Z324" s="72" t="str">
        <f t="shared" ref="Z324:AC328" si="468">IF(ISERROR(SUM(S324/I324)),"-",SUM(S324/I324))</f>
        <v>-</v>
      </c>
      <c r="AA324" s="72" t="str">
        <f t="shared" si="468"/>
        <v>-</v>
      </c>
      <c r="AB324" s="72" t="str">
        <f t="shared" si="468"/>
        <v>-</v>
      </c>
      <c r="AC324" s="72" t="str">
        <f t="shared" si="468"/>
        <v>-</v>
      </c>
      <c r="AD324" s="73" t="str">
        <f>IF(ISERROR(SUM(W324/H324)),"-",SUM(W324/H324))</f>
        <v>-</v>
      </c>
      <c r="AF324" s="74"/>
    </row>
    <row r="325" spans="1:32" x14ac:dyDescent="0.25">
      <c r="A325" s="95"/>
      <c r="B325" s="543"/>
      <c r="C325" s="89" t="s">
        <v>1545</v>
      </c>
      <c r="D325" s="96"/>
      <c r="F325" s="91"/>
      <c r="G325" s="70" t="str">
        <f t="shared" si="465"/>
        <v>-</v>
      </c>
      <c r="H325" s="91"/>
      <c r="I325" s="91"/>
      <c r="J325" s="91"/>
      <c r="K325" s="91"/>
      <c r="L325" s="91"/>
      <c r="M325" s="91"/>
      <c r="O325" s="92"/>
      <c r="P325" s="69">
        <f t="shared" ref="P325:P328" si="469">IF(ISERROR(SUM(M325-SUM(M325*O325))),"-",SUM(M325-SUM(M325*O325)))</f>
        <v>0</v>
      </c>
      <c r="R325" s="69">
        <f t="shared" ref="R325:R328" si="470">IF(ISERROR(I325-H325),"-",SUM(I325-H325))</f>
        <v>0</v>
      </c>
      <c r="S325" s="69">
        <f t="shared" si="467"/>
        <v>0</v>
      </c>
      <c r="T325" s="69">
        <f t="shared" si="467"/>
        <v>0</v>
      </c>
      <c r="U325" s="69">
        <f t="shared" si="467"/>
        <v>0</v>
      </c>
      <c r="V325" s="69">
        <f t="shared" si="467"/>
        <v>0</v>
      </c>
      <c r="W325" s="69">
        <f t="shared" ref="W325:W328" si="471">IF(ISERROR(M325-H325),"-",SUM(M325-H325))</f>
        <v>0</v>
      </c>
      <c r="X325" s="41"/>
      <c r="Y325" s="72" t="str">
        <f t="shared" ref="Y325:Y328" si="472">IF(ISERROR(SUM(R325/H325)),"-",SUM(R325/H325))</f>
        <v>-</v>
      </c>
      <c r="Z325" s="72" t="str">
        <f t="shared" si="468"/>
        <v>-</v>
      </c>
      <c r="AA325" s="72" t="str">
        <f t="shared" si="468"/>
        <v>-</v>
      </c>
      <c r="AB325" s="72" t="str">
        <f t="shared" si="468"/>
        <v>-</v>
      </c>
      <c r="AC325" s="72" t="str">
        <f t="shared" si="468"/>
        <v>-</v>
      </c>
      <c r="AD325" s="73" t="str">
        <f t="shared" ref="AD325:AD328" si="473">IF(ISERROR(SUM(W325/H325)),"-",SUM(W325/H325))</f>
        <v>-</v>
      </c>
      <c r="AF325" s="74"/>
    </row>
    <row r="326" spans="1:32" x14ac:dyDescent="0.25">
      <c r="A326" s="95"/>
      <c r="B326" s="543"/>
      <c r="C326" s="89" t="s">
        <v>1546</v>
      </c>
      <c r="D326" s="96"/>
      <c r="F326" s="91"/>
      <c r="G326" s="70" t="str">
        <f t="shared" si="465"/>
        <v>-</v>
      </c>
      <c r="H326" s="91"/>
      <c r="I326" s="91"/>
      <c r="J326" s="91"/>
      <c r="K326" s="91"/>
      <c r="L326" s="91"/>
      <c r="M326" s="91"/>
      <c r="O326" s="92"/>
      <c r="P326" s="69">
        <f t="shared" si="469"/>
        <v>0</v>
      </c>
      <c r="R326" s="69">
        <f t="shared" si="470"/>
        <v>0</v>
      </c>
      <c r="S326" s="69">
        <f t="shared" si="467"/>
        <v>0</v>
      </c>
      <c r="T326" s="69">
        <f t="shared" si="467"/>
        <v>0</v>
      </c>
      <c r="U326" s="69">
        <f t="shared" si="467"/>
        <v>0</v>
      </c>
      <c r="V326" s="69">
        <f t="shared" si="467"/>
        <v>0</v>
      </c>
      <c r="W326" s="69">
        <f t="shared" si="471"/>
        <v>0</v>
      </c>
      <c r="X326" s="41"/>
      <c r="Y326" s="72" t="str">
        <f t="shared" si="472"/>
        <v>-</v>
      </c>
      <c r="Z326" s="72" t="str">
        <f t="shared" si="468"/>
        <v>-</v>
      </c>
      <c r="AA326" s="72" t="str">
        <f t="shared" si="468"/>
        <v>-</v>
      </c>
      <c r="AB326" s="72" t="str">
        <f t="shared" si="468"/>
        <v>-</v>
      </c>
      <c r="AC326" s="72" t="str">
        <f t="shared" si="468"/>
        <v>-</v>
      </c>
      <c r="AD326" s="73" t="str">
        <f t="shared" si="473"/>
        <v>-</v>
      </c>
      <c r="AF326" s="74"/>
    </row>
    <row r="327" spans="1:32" x14ac:dyDescent="0.25">
      <c r="A327" s="95"/>
      <c r="B327" s="543"/>
      <c r="C327" s="89" t="s">
        <v>1547</v>
      </c>
      <c r="D327" s="96"/>
      <c r="F327" s="91"/>
      <c r="G327" s="70" t="str">
        <f t="shared" si="465"/>
        <v>-</v>
      </c>
      <c r="H327" s="91"/>
      <c r="I327" s="91"/>
      <c r="J327" s="91"/>
      <c r="K327" s="91"/>
      <c r="L327" s="91"/>
      <c r="M327" s="91"/>
      <c r="O327" s="92"/>
      <c r="P327" s="69">
        <f t="shared" si="469"/>
        <v>0</v>
      </c>
      <c r="R327" s="69">
        <f t="shared" si="470"/>
        <v>0</v>
      </c>
      <c r="S327" s="69">
        <f t="shared" si="467"/>
        <v>0</v>
      </c>
      <c r="T327" s="69">
        <f t="shared" si="467"/>
        <v>0</v>
      </c>
      <c r="U327" s="69">
        <f t="shared" si="467"/>
        <v>0</v>
      </c>
      <c r="V327" s="69">
        <f t="shared" si="467"/>
        <v>0</v>
      </c>
      <c r="W327" s="69">
        <f t="shared" si="471"/>
        <v>0</v>
      </c>
      <c r="X327" s="41"/>
      <c r="Y327" s="72" t="str">
        <f t="shared" si="472"/>
        <v>-</v>
      </c>
      <c r="Z327" s="72" t="str">
        <f t="shared" si="468"/>
        <v>-</v>
      </c>
      <c r="AA327" s="72" t="str">
        <f t="shared" si="468"/>
        <v>-</v>
      </c>
      <c r="AB327" s="72" t="str">
        <f t="shared" si="468"/>
        <v>-</v>
      </c>
      <c r="AC327" s="72" t="str">
        <f t="shared" si="468"/>
        <v>-</v>
      </c>
      <c r="AD327" s="73" t="str">
        <f t="shared" si="473"/>
        <v>-</v>
      </c>
      <c r="AF327" s="74"/>
    </row>
    <row r="328" spans="1:32" x14ac:dyDescent="0.25">
      <c r="A328" s="95"/>
      <c r="B328" s="543"/>
      <c r="C328" s="93" t="s">
        <v>1548</v>
      </c>
      <c r="D328" s="96"/>
      <c r="F328" s="91"/>
      <c r="G328" s="70" t="str">
        <f t="shared" si="465"/>
        <v>-</v>
      </c>
      <c r="H328" s="91"/>
      <c r="I328" s="91"/>
      <c r="J328" s="91"/>
      <c r="K328" s="91"/>
      <c r="L328" s="91"/>
      <c r="M328" s="91"/>
      <c r="O328" s="92"/>
      <c r="P328" s="69">
        <f t="shared" si="469"/>
        <v>0</v>
      </c>
      <c r="R328" s="69">
        <f t="shared" si="470"/>
        <v>0</v>
      </c>
      <c r="S328" s="69">
        <f t="shared" si="467"/>
        <v>0</v>
      </c>
      <c r="T328" s="69">
        <f t="shared" si="467"/>
        <v>0</v>
      </c>
      <c r="U328" s="69">
        <f t="shared" si="467"/>
        <v>0</v>
      </c>
      <c r="V328" s="69">
        <f t="shared" si="467"/>
        <v>0</v>
      </c>
      <c r="W328" s="69">
        <f t="shared" si="471"/>
        <v>0</v>
      </c>
      <c r="X328" s="41"/>
      <c r="Y328" s="72" t="str">
        <f t="shared" si="472"/>
        <v>-</v>
      </c>
      <c r="Z328" s="72" t="str">
        <f t="shared" si="468"/>
        <v>-</v>
      </c>
      <c r="AA328" s="72" t="str">
        <f t="shared" si="468"/>
        <v>-</v>
      </c>
      <c r="AB328" s="72" t="str">
        <f t="shared" si="468"/>
        <v>-</v>
      </c>
      <c r="AC328" s="72" t="str">
        <f t="shared" si="468"/>
        <v>-</v>
      </c>
      <c r="AD328" s="73" t="str">
        <f t="shared" si="473"/>
        <v>-</v>
      </c>
      <c r="AF328" s="74"/>
    </row>
    <row r="329" spans="1:32" ht="14.25" x14ac:dyDescent="0.2">
      <c r="A329" s="95"/>
      <c r="B329" s="99"/>
      <c r="C329" s="100"/>
      <c r="D329" s="96"/>
      <c r="O329" s="80"/>
    </row>
    <row r="330" spans="1:32" x14ac:dyDescent="0.25">
      <c r="A330" s="95"/>
      <c r="B330" s="547" t="s">
        <v>1573</v>
      </c>
      <c r="C330" s="544" t="s">
        <v>1591</v>
      </c>
      <c r="D330" s="544"/>
      <c r="F330" s="83">
        <f>SUM(F331:F334)</f>
        <v>0</v>
      </c>
      <c r="G330" s="70" t="str">
        <f t="shared" ref="G330:G334" si="474">IF(ISERROR(SUM(F330/H330)),"-",SUM(F330/H330))</f>
        <v>-</v>
      </c>
      <c r="H330" s="83">
        <f t="shared" ref="H330:M334" si="475">H336+H342+H348+H354+H360+H366+H372+H378+H384+H390+H396+H402+H408+H414</f>
        <v>0</v>
      </c>
      <c r="I330" s="83">
        <f t="shared" si="475"/>
        <v>0</v>
      </c>
      <c r="J330" s="83">
        <f t="shared" si="475"/>
        <v>0</v>
      </c>
      <c r="K330" s="83">
        <f t="shared" si="475"/>
        <v>0</v>
      </c>
      <c r="L330" s="83">
        <f t="shared" si="475"/>
        <v>0</v>
      </c>
      <c r="M330" s="83">
        <f t="shared" si="475"/>
        <v>0</v>
      </c>
      <c r="O330" s="84"/>
      <c r="P330" s="69">
        <f>IF(ISERROR(SUM(M330-SUM(M330*O330))),"-",SUM(M330-SUM(M330*O330)))</f>
        <v>0</v>
      </c>
      <c r="R330" s="69">
        <f>IF(ISERROR(I330-H330),"-",SUM(I330-H330))</f>
        <v>0</v>
      </c>
      <c r="S330" s="69">
        <f t="shared" ref="S330:V334" si="476">IF(ISERROR(J330-I330),"-",SUM(J330-I330))</f>
        <v>0</v>
      </c>
      <c r="T330" s="69">
        <f t="shared" si="476"/>
        <v>0</v>
      </c>
      <c r="U330" s="69">
        <f t="shared" si="476"/>
        <v>0</v>
      </c>
      <c r="V330" s="69">
        <f t="shared" si="476"/>
        <v>0</v>
      </c>
      <c r="W330" s="69">
        <f>IF(ISERROR(M330-H330),"-",SUM(M330-H330))</f>
        <v>0</v>
      </c>
      <c r="X330" s="41"/>
      <c r="Y330" s="72" t="str">
        <f>IF(ISERROR(SUM(R330/H330)),"-",SUM(R330/H330))</f>
        <v>-</v>
      </c>
      <c r="Z330" s="72" t="str">
        <f t="shared" ref="Z330:AC334" si="477">IF(ISERROR(SUM(S330/I330)),"-",SUM(S330/I330))</f>
        <v>-</v>
      </c>
      <c r="AA330" s="72" t="str">
        <f t="shared" si="477"/>
        <v>-</v>
      </c>
      <c r="AB330" s="72" t="str">
        <f t="shared" si="477"/>
        <v>-</v>
      </c>
      <c r="AC330" s="72" t="str">
        <f t="shared" si="477"/>
        <v>-</v>
      </c>
      <c r="AD330" s="73" t="str">
        <f>IF(ISERROR(SUM(W330/H330)),"-",SUM(W330/H330))</f>
        <v>-</v>
      </c>
      <c r="AF330" s="74"/>
    </row>
    <row r="331" spans="1:32" x14ac:dyDescent="0.25">
      <c r="A331" s="95"/>
      <c r="B331" s="543"/>
      <c r="C331" s="81" t="s">
        <v>1541</v>
      </c>
      <c r="D331" s="82"/>
      <c r="F331" s="83">
        <f>F337+F343+F349+F355+F361+F367+F373+F379+F385+F391+F397+F403+F409+F415</f>
        <v>0</v>
      </c>
      <c r="G331" s="70" t="str">
        <f t="shared" si="474"/>
        <v>-</v>
      </c>
      <c r="H331" s="83">
        <f t="shared" si="475"/>
        <v>0</v>
      </c>
      <c r="I331" s="83">
        <f t="shared" si="475"/>
        <v>0</v>
      </c>
      <c r="J331" s="83">
        <f t="shared" si="475"/>
        <v>0</v>
      </c>
      <c r="K331" s="83">
        <f t="shared" si="475"/>
        <v>0</v>
      </c>
      <c r="L331" s="83">
        <f t="shared" si="475"/>
        <v>0</v>
      </c>
      <c r="M331" s="83">
        <f t="shared" si="475"/>
        <v>0</v>
      </c>
      <c r="O331" s="84"/>
      <c r="P331" s="69">
        <f t="shared" ref="P331:P334" si="478">IF(ISERROR(SUM(M331-SUM(M331*O331))),"-",SUM(M331-SUM(M331*O331)))</f>
        <v>0</v>
      </c>
      <c r="R331" s="69">
        <f t="shared" ref="R331:R334" si="479">IF(ISERROR(I331-H331),"-",SUM(I331-H331))</f>
        <v>0</v>
      </c>
      <c r="S331" s="69">
        <f t="shared" si="476"/>
        <v>0</v>
      </c>
      <c r="T331" s="69">
        <f t="shared" si="476"/>
        <v>0</v>
      </c>
      <c r="U331" s="69">
        <f t="shared" si="476"/>
        <v>0</v>
      </c>
      <c r="V331" s="69">
        <f t="shared" si="476"/>
        <v>0</v>
      </c>
      <c r="W331" s="69">
        <f t="shared" ref="W331:W334" si="480">IF(ISERROR(M331-H331),"-",SUM(M331-H331))</f>
        <v>0</v>
      </c>
      <c r="X331" s="41"/>
      <c r="Y331" s="72" t="str">
        <f t="shared" ref="Y331:Y334" si="481">IF(ISERROR(SUM(R331/H331)),"-",SUM(R331/H331))</f>
        <v>-</v>
      </c>
      <c r="Z331" s="72" t="str">
        <f t="shared" si="477"/>
        <v>-</v>
      </c>
      <c r="AA331" s="72" t="str">
        <f t="shared" si="477"/>
        <v>-</v>
      </c>
      <c r="AB331" s="72" t="str">
        <f t="shared" si="477"/>
        <v>-</v>
      </c>
      <c r="AC331" s="72" t="str">
        <f t="shared" si="477"/>
        <v>-</v>
      </c>
      <c r="AD331" s="73" t="str">
        <f t="shared" ref="AD331:AD334" si="482">IF(ISERROR(SUM(W331/H331)),"-",SUM(W331/H331))</f>
        <v>-</v>
      </c>
      <c r="AF331" s="74"/>
    </row>
    <row r="332" spans="1:32" x14ac:dyDescent="0.25">
      <c r="A332" s="95"/>
      <c r="B332" s="543"/>
      <c r="C332" s="81" t="s">
        <v>1542</v>
      </c>
      <c r="D332" s="82"/>
      <c r="F332" s="83">
        <f t="shared" ref="F332:F334" si="483">F338+F344+F350+F356+F362+F368+F374+F380+F386+F392+F398+F404+F410+F416</f>
        <v>0</v>
      </c>
      <c r="G332" s="70" t="str">
        <f t="shared" si="474"/>
        <v>-</v>
      </c>
      <c r="H332" s="83">
        <f t="shared" si="475"/>
        <v>0</v>
      </c>
      <c r="I332" s="83">
        <f t="shared" si="475"/>
        <v>0</v>
      </c>
      <c r="J332" s="83">
        <f t="shared" si="475"/>
        <v>0</v>
      </c>
      <c r="K332" s="83">
        <f t="shared" si="475"/>
        <v>0</v>
      </c>
      <c r="L332" s="83">
        <f t="shared" si="475"/>
        <v>0</v>
      </c>
      <c r="M332" s="83">
        <f t="shared" si="475"/>
        <v>0</v>
      </c>
      <c r="O332" s="84"/>
      <c r="P332" s="69">
        <f t="shared" si="478"/>
        <v>0</v>
      </c>
      <c r="R332" s="69">
        <f t="shared" si="479"/>
        <v>0</v>
      </c>
      <c r="S332" s="69">
        <f t="shared" si="476"/>
        <v>0</v>
      </c>
      <c r="T332" s="69">
        <f t="shared" si="476"/>
        <v>0</v>
      </c>
      <c r="U332" s="69">
        <f t="shared" si="476"/>
        <v>0</v>
      </c>
      <c r="V332" s="69">
        <f t="shared" si="476"/>
        <v>0</v>
      </c>
      <c r="W332" s="69">
        <f t="shared" si="480"/>
        <v>0</v>
      </c>
      <c r="X332" s="41"/>
      <c r="Y332" s="72" t="str">
        <f t="shared" si="481"/>
        <v>-</v>
      </c>
      <c r="Z332" s="72" t="str">
        <f t="shared" si="477"/>
        <v>-</v>
      </c>
      <c r="AA332" s="72" t="str">
        <f t="shared" si="477"/>
        <v>-</v>
      </c>
      <c r="AB332" s="72" t="str">
        <f t="shared" si="477"/>
        <v>-</v>
      </c>
      <c r="AC332" s="72" t="str">
        <f t="shared" si="477"/>
        <v>-</v>
      </c>
      <c r="AD332" s="73" t="str">
        <f t="shared" si="482"/>
        <v>-</v>
      </c>
      <c r="AF332" s="74"/>
    </row>
    <row r="333" spans="1:32" x14ac:dyDescent="0.25">
      <c r="A333" s="95"/>
      <c r="B333" s="543"/>
      <c r="C333" s="81" t="s">
        <v>1543</v>
      </c>
      <c r="D333" s="82"/>
      <c r="F333" s="83">
        <f t="shared" si="483"/>
        <v>0</v>
      </c>
      <c r="G333" s="70" t="str">
        <f t="shared" si="474"/>
        <v>-</v>
      </c>
      <c r="H333" s="83">
        <f t="shared" si="475"/>
        <v>0</v>
      </c>
      <c r="I333" s="83">
        <f t="shared" si="475"/>
        <v>0</v>
      </c>
      <c r="J333" s="83">
        <f t="shared" si="475"/>
        <v>0</v>
      </c>
      <c r="K333" s="83">
        <f t="shared" si="475"/>
        <v>0</v>
      </c>
      <c r="L333" s="83">
        <f t="shared" si="475"/>
        <v>0</v>
      </c>
      <c r="M333" s="83">
        <f t="shared" si="475"/>
        <v>0</v>
      </c>
      <c r="O333" s="84"/>
      <c r="P333" s="69">
        <f t="shared" si="478"/>
        <v>0</v>
      </c>
      <c r="R333" s="69">
        <f t="shared" si="479"/>
        <v>0</v>
      </c>
      <c r="S333" s="69">
        <f t="shared" si="476"/>
        <v>0</v>
      </c>
      <c r="T333" s="69">
        <f t="shared" si="476"/>
        <v>0</v>
      </c>
      <c r="U333" s="69">
        <f t="shared" si="476"/>
        <v>0</v>
      </c>
      <c r="V333" s="69">
        <f t="shared" si="476"/>
        <v>0</v>
      </c>
      <c r="W333" s="69">
        <f t="shared" si="480"/>
        <v>0</v>
      </c>
      <c r="X333" s="41"/>
      <c r="Y333" s="72" t="str">
        <f t="shared" si="481"/>
        <v>-</v>
      </c>
      <c r="Z333" s="72" t="str">
        <f t="shared" si="477"/>
        <v>-</v>
      </c>
      <c r="AA333" s="72" t="str">
        <f t="shared" si="477"/>
        <v>-</v>
      </c>
      <c r="AB333" s="72" t="str">
        <f t="shared" si="477"/>
        <v>-</v>
      </c>
      <c r="AC333" s="72" t="str">
        <f t="shared" si="477"/>
        <v>-</v>
      </c>
      <c r="AD333" s="73" t="str">
        <f t="shared" si="482"/>
        <v>-</v>
      </c>
      <c r="AF333" s="74"/>
    </row>
    <row r="334" spans="1:32" x14ac:dyDescent="0.25">
      <c r="A334" s="95"/>
      <c r="B334" s="543"/>
      <c r="C334" s="85" t="s">
        <v>1544</v>
      </c>
      <c r="D334" s="82"/>
      <c r="F334" s="83">
        <f t="shared" si="483"/>
        <v>0</v>
      </c>
      <c r="G334" s="70" t="str">
        <f t="shared" si="474"/>
        <v>-</v>
      </c>
      <c r="H334" s="83">
        <f t="shared" si="475"/>
        <v>0</v>
      </c>
      <c r="I334" s="83">
        <f t="shared" si="475"/>
        <v>0</v>
      </c>
      <c r="J334" s="83">
        <f t="shared" si="475"/>
        <v>0</v>
      </c>
      <c r="K334" s="83">
        <f t="shared" si="475"/>
        <v>0</v>
      </c>
      <c r="L334" s="83">
        <f t="shared" si="475"/>
        <v>0</v>
      </c>
      <c r="M334" s="83">
        <f t="shared" si="475"/>
        <v>0</v>
      </c>
      <c r="O334" s="84"/>
      <c r="P334" s="69">
        <f t="shared" si="478"/>
        <v>0</v>
      </c>
      <c r="R334" s="69">
        <f t="shared" si="479"/>
        <v>0</v>
      </c>
      <c r="S334" s="69">
        <f t="shared" si="476"/>
        <v>0</v>
      </c>
      <c r="T334" s="69">
        <f t="shared" si="476"/>
        <v>0</v>
      </c>
      <c r="U334" s="69">
        <f t="shared" si="476"/>
        <v>0</v>
      </c>
      <c r="V334" s="69">
        <f t="shared" si="476"/>
        <v>0</v>
      </c>
      <c r="W334" s="69">
        <f t="shared" si="480"/>
        <v>0</v>
      </c>
      <c r="X334" s="41"/>
      <c r="Y334" s="72" t="str">
        <f t="shared" si="481"/>
        <v>-</v>
      </c>
      <c r="Z334" s="72" t="str">
        <f t="shared" si="477"/>
        <v>-</v>
      </c>
      <c r="AA334" s="72" t="str">
        <f t="shared" si="477"/>
        <v>-</v>
      </c>
      <c r="AB334" s="72" t="str">
        <f t="shared" si="477"/>
        <v>-</v>
      </c>
      <c r="AC334" s="72" t="str">
        <f t="shared" si="477"/>
        <v>-</v>
      </c>
      <c r="AD334" s="73" t="str">
        <f t="shared" si="482"/>
        <v>-</v>
      </c>
      <c r="AF334" s="74"/>
    </row>
    <row r="335" spans="1:32" ht="14.25" x14ac:dyDescent="0.2">
      <c r="A335" s="95"/>
      <c r="B335" s="543"/>
      <c r="C335" s="42"/>
      <c r="D335" s="96"/>
      <c r="O335" s="80"/>
    </row>
    <row r="336" spans="1:32" x14ac:dyDescent="0.25">
      <c r="A336" s="95"/>
      <c r="B336" s="543"/>
      <c r="C336" s="86" t="s">
        <v>1799</v>
      </c>
      <c r="D336" s="87" t="s">
        <v>1592</v>
      </c>
      <c r="F336" s="88">
        <f>SUM(F337:F340)</f>
        <v>0</v>
      </c>
      <c r="G336" s="70" t="str">
        <f t="shared" ref="G336:G340" si="484">IF(ISERROR(SUM(F336/H336)),"-",SUM(F336/H336))</f>
        <v>-</v>
      </c>
      <c r="H336" s="88">
        <f t="shared" ref="H336:M336" si="485">SUM(H337:H340)</f>
        <v>0</v>
      </c>
      <c r="I336" s="88">
        <f t="shared" si="485"/>
        <v>0</v>
      </c>
      <c r="J336" s="88">
        <f t="shared" si="485"/>
        <v>0</v>
      </c>
      <c r="K336" s="88">
        <f t="shared" si="485"/>
        <v>0</v>
      </c>
      <c r="L336" s="88">
        <f t="shared" si="485"/>
        <v>0</v>
      </c>
      <c r="M336" s="88">
        <f t="shared" si="485"/>
        <v>0</v>
      </c>
      <c r="O336" s="84"/>
      <c r="P336" s="69">
        <f>IF(ISERROR(SUM(M336-SUM(M336*O336))),"-",SUM(M336-SUM(M336*O336)))</f>
        <v>0</v>
      </c>
      <c r="R336" s="69">
        <f>IF(ISERROR(I336-H336),"-",SUM(I336-H336))</f>
        <v>0</v>
      </c>
      <c r="S336" s="69">
        <f t="shared" ref="S336:V340" si="486">IF(ISERROR(J336-I336),"-",SUM(J336-I336))</f>
        <v>0</v>
      </c>
      <c r="T336" s="69">
        <f t="shared" si="486"/>
        <v>0</v>
      </c>
      <c r="U336" s="69">
        <f t="shared" si="486"/>
        <v>0</v>
      </c>
      <c r="V336" s="69">
        <f t="shared" si="486"/>
        <v>0</v>
      </c>
      <c r="W336" s="69">
        <f>IF(ISERROR(M336-H336),"-",SUM(M336-H336))</f>
        <v>0</v>
      </c>
      <c r="X336" s="41"/>
      <c r="Y336" s="72" t="str">
        <f>IF(ISERROR(SUM(R336/H336)),"-",SUM(R336/H336))</f>
        <v>-</v>
      </c>
      <c r="Z336" s="72" t="str">
        <f t="shared" ref="Z336:AC340" si="487">IF(ISERROR(SUM(S336/I336)),"-",SUM(S336/I336))</f>
        <v>-</v>
      </c>
      <c r="AA336" s="72" t="str">
        <f t="shared" si="487"/>
        <v>-</v>
      </c>
      <c r="AB336" s="72" t="str">
        <f t="shared" si="487"/>
        <v>-</v>
      </c>
      <c r="AC336" s="72" t="str">
        <f t="shared" si="487"/>
        <v>-</v>
      </c>
      <c r="AD336" s="73" t="str">
        <f>IF(ISERROR(SUM(W336/H336)),"-",SUM(W336/H336))</f>
        <v>-</v>
      </c>
      <c r="AF336" s="74"/>
    </row>
    <row r="337" spans="1:32" x14ac:dyDescent="0.25">
      <c r="A337" s="95"/>
      <c r="B337" s="543"/>
      <c r="C337" s="89" t="s">
        <v>1545</v>
      </c>
      <c r="D337" s="96"/>
      <c r="F337" s="91"/>
      <c r="G337" s="70" t="str">
        <f t="shared" si="484"/>
        <v>-</v>
      </c>
      <c r="H337" s="91"/>
      <c r="I337" s="91"/>
      <c r="J337" s="91"/>
      <c r="K337" s="91"/>
      <c r="L337" s="91"/>
      <c r="M337" s="91"/>
      <c r="O337" s="92"/>
      <c r="P337" s="69">
        <f t="shared" ref="P337:P340" si="488">IF(ISERROR(SUM(M337-SUM(M337*O337))),"-",SUM(M337-SUM(M337*O337)))</f>
        <v>0</v>
      </c>
      <c r="R337" s="69">
        <f t="shared" ref="R337:R340" si="489">IF(ISERROR(I337-H337),"-",SUM(I337-H337))</f>
        <v>0</v>
      </c>
      <c r="S337" s="69">
        <f t="shared" si="486"/>
        <v>0</v>
      </c>
      <c r="T337" s="69">
        <f t="shared" si="486"/>
        <v>0</v>
      </c>
      <c r="U337" s="69">
        <f t="shared" si="486"/>
        <v>0</v>
      </c>
      <c r="V337" s="69">
        <f t="shared" si="486"/>
        <v>0</v>
      </c>
      <c r="W337" s="69">
        <f t="shared" ref="W337:W340" si="490">IF(ISERROR(M337-H337),"-",SUM(M337-H337))</f>
        <v>0</v>
      </c>
      <c r="X337" s="41"/>
      <c r="Y337" s="72" t="str">
        <f t="shared" ref="Y337:Y340" si="491">IF(ISERROR(SUM(R337/H337)),"-",SUM(R337/H337))</f>
        <v>-</v>
      </c>
      <c r="Z337" s="72" t="str">
        <f t="shared" si="487"/>
        <v>-</v>
      </c>
      <c r="AA337" s="72" t="str">
        <f t="shared" si="487"/>
        <v>-</v>
      </c>
      <c r="AB337" s="72" t="str">
        <f t="shared" si="487"/>
        <v>-</v>
      </c>
      <c r="AC337" s="72" t="str">
        <f t="shared" si="487"/>
        <v>-</v>
      </c>
      <c r="AD337" s="73" t="str">
        <f t="shared" ref="AD337:AD340" si="492">IF(ISERROR(SUM(W337/H337)),"-",SUM(W337/H337))</f>
        <v>-</v>
      </c>
      <c r="AF337" s="74"/>
    </row>
    <row r="338" spans="1:32" x14ac:dyDescent="0.25">
      <c r="A338" s="95"/>
      <c r="B338" s="543"/>
      <c r="C338" s="89" t="s">
        <v>1546</v>
      </c>
      <c r="D338" s="96"/>
      <c r="F338" s="91"/>
      <c r="G338" s="70" t="str">
        <f t="shared" si="484"/>
        <v>-</v>
      </c>
      <c r="H338" s="91"/>
      <c r="I338" s="91"/>
      <c r="J338" s="91"/>
      <c r="K338" s="91"/>
      <c r="L338" s="91"/>
      <c r="M338" s="91"/>
      <c r="O338" s="92"/>
      <c r="P338" s="69">
        <f t="shared" si="488"/>
        <v>0</v>
      </c>
      <c r="R338" s="69">
        <f t="shared" si="489"/>
        <v>0</v>
      </c>
      <c r="S338" s="69">
        <f t="shared" si="486"/>
        <v>0</v>
      </c>
      <c r="T338" s="69">
        <f t="shared" si="486"/>
        <v>0</v>
      </c>
      <c r="U338" s="69">
        <f t="shared" si="486"/>
        <v>0</v>
      </c>
      <c r="V338" s="69">
        <f t="shared" si="486"/>
        <v>0</v>
      </c>
      <c r="W338" s="69">
        <f t="shared" si="490"/>
        <v>0</v>
      </c>
      <c r="X338" s="41"/>
      <c r="Y338" s="72" t="str">
        <f t="shared" si="491"/>
        <v>-</v>
      </c>
      <c r="Z338" s="72" t="str">
        <f t="shared" si="487"/>
        <v>-</v>
      </c>
      <c r="AA338" s="72" t="str">
        <f t="shared" si="487"/>
        <v>-</v>
      </c>
      <c r="AB338" s="72" t="str">
        <f t="shared" si="487"/>
        <v>-</v>
      </c>
      <c r="AC338" s="72" t="str">
        <f t="shared" si="487"/>
        <v>-</v>
      </c>
      <c r="AD338" s="73" t="str">
        <f t="shared" si="492"/>
        <v>-</v>
      </c>
      <c r="AF338" s="74"/>
    </row>
    <row r="339" spans="1:32" x14ac:dyDescent="0.25">
      <c r="A339" s="95"/>
      <c r="B339" s="543"/>
      <c r="C339" s="89" t="s">
        <v>1547</v>
      </c>
      <c r="D339" s="96"/>
      <c r="F339" s="91"/>
      <c r="G339" s="70" t="str">
        <f t="shared" si="484"/>
        <v>-</v>
      </c>
      <c r="H339" s="91"/>
      <c r="I339" s="91"/>
      <c r="J339" s="91"/>
      <c r="K339" s="91"/>
      <c r="L339" s="91"/>
      <c r="M339" s="91"/>
      <c r="O339" s="92"/>
      <c r="P339" s="69">
        <f t="shared" si="488"/>
        <v>0</v>
      </c>
      <c r="R339" s="69">
        <f t="shared" si="489"/>
        <v>0</v>
      </c>
      <c r="S339" s="69">
        <f t="shared" si="486"/>
        <v>0</v>
      </c>
      <c r="T339" s="69">
        <f t="shared" si="486"/>
        <v>0</v>
      </c>
      <c r="U339" s="69">
        <f t="shared" si="486"/>
        <v>0</v>
      </c>
      <c r="V339" s="69">
        <f t="shared" si="486"/>
        <v>0</v>
      </c>
      <c r="W339" s="69">
        <f t="shared" si="490"/>
        <v>0</v>
      </c>
      <c r="X339" s="41"/>
      <c r="Y339" s="72" t="str">
        <f t="shared" si="491"/>
        <v>-</v>
      </c>
      <c r="Z339" s="72" t="str">
        <f t="shared" si="487"/>
        <v>-</v>
      </c>
      <c r="AA339" s="72" t="str">
        <f t="shared" si="487"/>
        <v>-</v>
      </c>
      <c r="AB339" s="72" t="str">
        <f t="shared" si="487"/>
        <v>-</v>
      </c>
      <c r="AC339" s="72" t="str">
        <f t="shared" si="487"/>
        <v>-</v>
      </c>
      <c r="AD339" s="73" t="str">
        <f t="shared" si="492"/>
        <v>-</v>
      </c>
      <c r="AF339" s="74"/>
    </row>
    <row r="340" spans="1:32" x14ac:dyDescent="0.25">
      <c r="A340" s="95"/>
      <c r="B340" s="543"/>
      <c r="C340" s="93" t="s">
        <v>1548</v>
      </c>
      <c r="D340" s="96"/>
      <c r="F340" s="91"/>
      <c r="G340" s="70" t="str">
        <f t="shared" si="484"/>
        <v>-</v>
      </c>
      <c r="H340" s="91"/>
      <c r="I340" s="91"/>
      <c r="J340" s="91"/>
      <c r="K340" s="91"/>
      <c r="L340" s="91"/>
      <c r="M340" s="91"/>
      <c r="O340" s="92"/>
      <c r="P340" s="69">
        <f t="shared" si="488"/>
        <v>0</v>
      </c>
      <c r="R340" s="69">
        <f t="shared" si="489"/>
        <v>0</v>
      </c>
      <c r="S340" s="69">
        <f t="shared" si="486"/>
        <v>0</v>
      </c>
      <c r="T340" s="69">
        <f t="shared" si="486"/>
        <v>0</v>
      </c>
      <c r="U340" s="69">
        <f t="shared" si="486"/>
        <v>0</v>
      </c>
      <c r="V340" s="69">
        <f t="shared" si="486"/>
        <v>0</v>
      </c>
      <c r="W340" s="69">
        <f t="shared" si="490"/>
        <v>0</v>
      </c>
      <c r="X340" s="41"/>
      <c r="Y340" s="72" t="str">
        <f t="shared" si="491"/>
        <v>-</v>
      </c>
      <c r="Z340" s="72" t="str">
        <f t="shared" si="487"/>
        <v>-</v>
      </c>
      <c r="AA340" s="72" t="str">
        <f t="shared" si="487"/>
        <v>-</v>
      </c>
      <c r="AB340" s="72" t="str">
        <f t="shared" si="487"/>
        <v>-</v>
      </c>
      <c r="AC340" s="72" t="str">
        <f t="shared" si="487"/>
        <v>-</v>
      </c>
      <c r="AD340" s="73" t="str">
        <f t="shared" si="492"/>
        <v>-</v>
      </c>
      <c r="AF340" s="74"/>
    </row>
    <row r="341" spans="1:32" ht="14.25" x14ac:dyDescent="0.2">
      <c r="A341" s="95"/>
      <c r="B341" s="543"/>
      <c r="C341" s="94"/>
      <c r="D341" s="96"/>
      <c r="O341" s="80"/>
    </row>
    <row r="342" spans="1:32" x14ac:dyDescent="0.25">
      <c r="A342" s="95"/>
      <c r="B342" s="543"/>
      <c r="C342" s="86" t="s">
        <v>1565</v>
      </c>
      <c r="D342" s="87" t="s">
        <v>69</v>
      </c>
      <c r="F342" s="88">
        <f>SUM(F343:F346)</f>
        <v>0</v>
      </c>
      <c r="G342" s="70" t="str">
        <f t="shared" ref="G342:G346" si="493">IF(ISERROR(SUM(F342/H342)),"-",SUM(F342/H342))</f>
        <v>-</v>
      </c>
      <c r="H342" s="88">
        <f t="shared" ref="H342:M342" si="494">SUM(H343:H346)</f>
        <v>0</v>
      </c>
      <c r="I342" s="88">
        <f t="shared" si="494"/>
        <v>0</v>
      </c>
      <c r="J342" s="88">
        <f t="shared" si="494"/>
        <v>0</v>
      </c>
      <c r="K342" s="88">
        <f t="shared" si="494"/>
        <v>0</v>
      </c>
      <c r="L342" s="88">
        <f t="shared" si="494"/>
        <v>0</v>
      </c>
      <c r="M342" s="88">
        <f t="shared" si="494"/>
        <v>0</v>
      </c>
      <c r="O342" s="84"/>
      <c r="P342" s="69">
        <f>IF(ISERROR(SUM(M342-SUM(M342*O342))),"-",SUM(M342-SUM(M342*O342)))</f>
        <v>0</v>
      </c>
      <c r="R342" s="69">
        <f>IF(ISERROR(I342-H342),"-",SUM(I342-H342))</f>
        <v>0</v>
      </c>
      <c r="S342" s="69">
        <f t="shared" ref="S342:V346" si="495">IF(ISERROR(J342-I342),"-",SUM(J342-I342))</f>
        <v>0</v>
      </c>
      <c r="T342" s="69">
        <f t="shared" si="495"/>
        <v>0</v>
      </c>
      <c r="U342" s="69">
        <f t="shared" si="495"/>
        <v>0</v>
      </c>
      <c r="V342" s="69">
        <f t="shared" si="495"/>
        <v>0</v>
      </c>
      <c r="W342" s="69">
        <f>IF(ISERROR(M342-H342),"-",SUM(M342-H342))</f>
        <v>0</v>
      </c>
      <c r="X342" s="41"/>
      <c r="Y342" s="72" t="str">
        <f>IF(ISERROR(SUM(R342/H342)),"-",SUM(R342/H342))</f>
        <v>-</v>
      </c>
      <c r="Z342" s="72" t="str">
        <f t="shared" ref="Z342:AC346" si="496">IF(ISERROR(SUM(S342/I342)),"-",SUM(S342/I342))</f>
        <v>-</v>
      </c>
      <c r="AA342" s="72" t="str">
        <f t="shared" si="496"/>
        <v>-</v>
      </c>
      <c r="AB342" s="72" t="str">
        <f t="shared" si="496"/>
        <v>-</v>
      </c>
      <c r="AC342" s="72" t="str">
        <f t="shared" si="496"/>
        <v>-</v>
      </c>
      <c r="AD342" s="73" t="str">
        <f>IF(ISERROR(SUM(W342/H342)),"-",SUM(W342/H342))</f>
        <v>-</v>
      </c>
      <c r="AF342" s="74"/>
    </row>
    <row r="343" spans="1:32" x14ac:dyDescent="0.25">
      <c r="A343" s="95"/>
      <c r="B343" s="543"/>
      <c r="C343" s="89" t="s">
        <v>1545</v>
      </c>
      <c r="D343" s="96"/>
      <c r="F343" s="91"/>
      <c r="G343" s="70" t="str">
        <f t="shared" si="493"/>
        <v>-</v>
      </c>
      <c r="H343" s="91"/>
      <c r="I343" s="91"/>
      <c r="J343" s="91"/>
      <c r="K343" s="91"/>
      <c r="L343" s="91"/>
      <c r="M343" s="91"/>
      <c r="O343" s="92"/>
      <c r="P343" s="69">
        <f t="shared" ref="P343:P346" si="497">IF(ISERROR(SUM(M343-SUM(M343*O343))),"-",SUM(M343-SUM(M343*O343)))</f>
        <v>0</v>
      </c>
      <c r="R343" s="69">
        <f t="shared" ref="R343:R346" si="498">IF(ISERROR(I343-H343),"-",SUM(I343-H343))</f>
        <v>0</v>
      </c>
      <c r="S343" s="69">
        <f t="shared" si="495"/>
        <v>0</v>
      </c>
      <c r="T343" s="69">
        <f t="shared" si="495"/>
        <v>0</v>
      </c>
      <c r="U343" s="69">
        <f t="shared" si="495"/>
        <v>0</v>
      </c>
      <c r="V343" s="69">
        <f t="shared" si="495"/>
        <v>0</v>
      </c>
      <c r="W343" s="69">
        <f t="shared" ref="W343:W346" si="499">IF(ISERROR(M343-H343),"-",SUM(M343-H343))</f>
        <v>0</v>
      </c>
      <c r="X343" s="41"/>
      <c r="Y343" s="72" t="str">
        <f t="shared" ref="Y343:Y346" si="500">IF(ISERROR(SUM(R343/H343)),"-",SUM(R343/H343))</f>
        <v>-</v>
      </c>
      <c r="Z343" s="72" t="str">
        <f t="shared" si="496"/>
        <v>-</v>
      </c>
      <c r="AA343" s="72" t="str">
        <f t="shared" si="496"/>
        <v>-</v>
      </c>
      <c r="AB343" s="72" t="str">
        <f t="shared" si="496"/>
        <v>-</v>
      </c>
      <c r="AC343" s="72" t="str">
        <f t="shared" si="496"/>
        <v>-</v>
      </c>
      <c r="AD343" s="73" t="str">
        <f t="shared" ref="AD343:AD346" si="501">IF(ISERROR(SUM(W343/H343)),"-",SUM(W343/H343))</f>
        <v>-</v>
      </c>
      <c r="AF343" s="74"/>
    </row>
    <row r="344" spans="1:32" x14ac:dyDescent="0.25">
      <c r="A344" s="95"/>
      <c r="B344" s="543"/>
      <c r="C344" s="89" t="s">
        <v>1546</v>
      </c>
      <c r="D344" s="96"/>
      <c r="F344" s="91"/>
      <c r="G344" s="70" t="str">
        <f t="shared" si="493"/>
        <v>-</v>
      </c>
      <c r="H344" s="91"/>
      <c r="I344" s="91"/>
      <c r="J344" s="91"/>
      <c r="K344" s="91"/>
      <c r="L344" s="91"/>
      <c r="M344" s="91"/>
      <c r="O344" s="92"/>
      <c r="P344" s="69">
        <f t="shared" si="497"/>
        <v>0</v>
      </c>
      <c r="R344" s="69">
        <f t="shared" si="498"/>
        <v>0</v>
      </c>
      <c r="S344" s="69">
        <f t="shared" si="495"/>
        <v>0</v>
      </c>
      <c r="T344" s="69">
        <f t="shared" si="495"/>
        <v>0</v>
      </c>
      <c r="U344" s="69">
        <f t="shared" si="495"/>
        <v>0</v>
      </c>
      <c r="V344" s="69">
        <f t="shared" si="495"/>
        <v>0</v>
      </c>
      <c r="W344" s="69">
        <f t="shared" si="499"/>
        <v>0</v>
      </c>
      <c r="X344" s="41"/>
      <c r="Y344" s="72" t="str">
        <f t="shared" si="500"/>
        <v>-</v>
      </c>
      <c r="Z344" s="72" t="str">
        <f t="shared" si="496"/>
        <v>-</v>
      </c>
      <c r="AA344" s="72" t="str">
        <f t="shared" si="496"/>
        <v>-</v>
      </c>
      <c r="AB344" s="72" t="str">
        <f t="shared" si="496"/>
        <v>-</v>
      </c>
      <c r="AC344" s="72" t="str">
        <f t="shared" si="496"/>
        <v>-</v>
      </c>
      <c r="AD344" s="73" t="str">
        <f t="shared" si="501"/>
        <v>-</v>
      </c>
      <c r="AF344" s="74"/>
    </row>
    <row r="345" spans="1:32" x14ac:dyDescent="0.25">
      <c r="A345" s="95"/>
      <c r="B345" s="543"/>
      <c r="C345" s="89" t="s">
        <v>1547</v>
      </c>
      <c r="D345" s="96"/>
      <c r="F345" s="91"/>
      <c r="G345" s="70" t="str">
        <f t="shared" si="493"/>
        <v>-</v>
      </c>
      <c r="H345" s="91"/>
      <c r="I345" s="91"/>
      <c r="J345" s="91"/>
      <c r="K345" s="91"/>
      <c r="L345" s="91"/>
      <c r="M345" s="91"/>
      <c r="O345" s="92"/>
      <c r="P345" s="69">
        <f t="shared" si="497"/>
        <v>0</v>
      </c>
      <c r="R345" s="69">
        <f t="shared" si="498"/>
        <v>0</v>
      </c>
      <c r="S345" s="69">
        <f t="shared" si="495"/>
        <v>0</v>
      </c>
      <c r="T345" s="69">
        <f t="shared" si="495"/>
        <v>0</v>
      </c>
      <c r="U345" s="69">
        <f t="shared" si="495"/>
        <v>0</v>
      </c>
      <c r="V345" s="69">
        <f t="shared" si="495"/>
        <v>0</v>
      </c>
      <c r="W345" s="69">
        <f t="shared" si="499"/>
        <v>0</v>
      </c>
      <c r="X345" s="41"/>
      <c r="Y345" s="72" t="str">
        <f t="shared" si="500"/>
        <v>-</v>
      </c>
      <c r="Z345" s="72" t="str">
        <f t="shared" si="496"/>
        <v>-</v>
      </c>
      <c r="AA345" s="72" t="str">
        <f t="shared" si="496"/>
        <v>-</v>
      </c>
      <c r="AB345" s="72" t="str">
        <f t="shared" si="496"/>
        <v>-</v>
      </c>
      <c r="AC345" s="72" t="str">
        <f t="shared" si="496"/>
        <v>-</v>
      </c>
      <c r="AD345" s="73" t="str">
        <f t="shared" si="501"/>
        <v>-</v>
      </c>
      <c r="AF345" s="74"/>
    </row>
    <row r="346" spans="1:32" x14ac:dyDescent="0.25">
      <c r="A346" s="95"/>
      <c r="B346" s="543"/>
      <c r="C346" s="93" t="s">
        <v>1548</v>
      </c>
      <c r="D346" s="96"/>
      <c r="F346" s="91"/>
      <c r="G346" s="70" t="str">
        <f t="shared" si="493"/>
        <v>-</v>
      </c>
      <c r="H346" s="91"/>
      <c r="I346" s="91"/>
      <c r="J346" s="91"/>
      <c r="K346" s="91"/>
      <c r="L346" s="91"/>
      <c r="M346" s="91"/>
      <c r="O346" s="92"/>
      <c r="P346" s="69">
        <f t="shared" si="497"/>
        <v>0</v>
      </c>
      <c r="R346" s="69">
        <f t="shared" si="498"/>
        <v>0</v>
      </c>
      <c r="S346" s="69">
        <f t="shared" si="495"/>
        <v>0</v>
      </c>
      <c r="T346" s="69">
        <f t="shared" si="495"/>
        <v>0</v>
      </c>
      <c r="U346" s="69">
        <f t="shared" si="495"/>
        <v>0</v>
      </c>
      <c r="V346" s="69">
        <f t="shared" si="495"/>
        <v>0</v>
      </c>
      <c r="W346" s="69">
        <f t="shared" si="499"/>
        <v>0</v>
      </c>
      <c r="X346" s="41"/>
      <c r="Y346" s="72" t="str">
        <f t="shared" si="500"/>
        <v>-</v>
      </c>
      <c r="Z346" s="72" t="str">
        <f t="shared" si="496"/>
        <v>-</v>
      </c>
      <c r="AA346" s="72" t="str">
        <f t="shared" si="496"/>
        <v>-</v>
      </c>
      <c r="AB346" s="72" t="str">
        <f t="shared" si="496"/>
        <v>-</v>
      </c>
      <c r="AC346" s="72" t="str">
        <f t="shared" si="496"/>
        <v>-</v>
      </c>
      <c r="AD346" s="73" t="str">
        <f t="shared" si="501"/>
        <v>-</v>
      </c>
      <c r="AF346" s="74"/>
    </row>
    <row r="347" spans="1:32" ht="14.25" x14ac:dyDescent="0.2">
      <c r="A347" s="95"/>
      <c r="B347" s="543"/>
      <c r="C347" s="94"/>
      <c r="D347" s="96"/>
      <c r="O347" s="80"/>
    </row>
    <row r="348" spans="1:32" x14ac:dyDescent="0.25">
      <c r="A348" s="95"/>
      <c r="B348" s="543"/>
      <c r="C348" s="86" t="s">
        <v>83</v>
      </c>
      <c r="D348" s="87" t="s">
        <v>82</v>
      </c>
      <c r="F348" s="88">
        <f>SUM(F349:F352)</f>
        <v>0</v>
      </c>
      <c r="G348" s="70" t="str">
        <f t="shared" ref="G348:G352" si="502">IF(ISERROR(SUM(F348/H348)),"-",SUM(F348/H348))</f>
        <v>-</v>
      </c>
      <c r="H348" s="88">
        <f t="shared" ref="H348:M348" si="503">SUM(H349:H352)</f>
        <v>0</v>
      </c>
      <c r="I348" s="88">
        <f t="shared" si="503"/>
        <v>0</v>
      </c>
      <c r="J348" s="88">
        <f t="shared" si="503"/>
        <v>0</v>
      </c>
      <c r="K348" s="88">
        <f t="shared" si="503"/>
        <v>0</v>
      </c>
      <c r="L348" s="88">
        <f t="shared" si="503"/>
        <v>0</v>
      </c>
      <c r="M348" s="88">
        <f t="shared" si="503"/>
        <v>0</v>
      </c>
      <c r="O348" s="84"/>
      <c r="P348" s="69">
        <f>IF(ISERROR(SUM(M348-SUM(M348*O348))),"-",SUM(M348-SUM(M348*O348)))</f>
        <v>0</v>
      </c>
      <c r="R348" s="69">
        <f>IF(ISERROR(I348-H348),"-",SUM(I348-H348))</f>
        <v>0</v>
      </c>
      <c r="S348" s="69">
        <f t="shared" ref="S348:V352" si="504">IF(ISERROR(J348-I348),"-",SUM(J348-I348))</f>
        <v>0</v>
      </c>
      <c r="T348" s="69">
        <f t="shared" si="504"/>
        <v>0</v>
      </c>
      <c r="U348" s="69">
        <f t="shared" si="504"/>
        <v>0</v>
      </c>
      <c r="V348" s="69">
        <f t="shared" si="504"/>
        <v>0</v>
      </c>
      <c r="W348" s="69">
        <f>IF(ISERROR(M348-H348),"-",SUM(M348-H348))</f>
        <v>0</v>
      </c>
      <c r="X348" s="41"/>
      <c r="Y348" s="72" t="str">
        <f>IF(ISERROR(SUM(R348/H348)),"-",SUM(R348/H348))</f>
        <v>-</v>
      </c>
      <c r="Z348" s="72" t="str">
        <f t="shared" ref="Z348:AC352" si="505">IF(ISERROR(SUM(S348/I348)),"-",SUM(S348/I348))</f>
        <v>-</v>
      </c>
      <c r="AA348" s="72" t="str">
        <f t="shared" si="505"/>
        <v>-</v>
      </c>
      <c r="AB348" s="72" t="str">
        <f t="shared" si="505"/>
        <v>-</v>
      </c>
      <c r="AC348" s="72" t="str">
        <f t="shared" si="505"/>
        <v>-</v>
      </c>
      <c r="AD348" s="73" t="str">
        <f>IF(ISERROR(SUM(W348/H348)),"-",SUM(W348/H348))</f>
        <v>-</v>
      </c>
      <c r="AF348" s="74"/>
    </row>
    <row r="349" spans="1:32" x14ac:dyDescent="0.25">
      <c r="A349" s="95"/>
      <c r="B349" s="543"/>
      <c r="C349" s="89" t="s">
        <v>1545</v>
      </c>
      <c r="D349" s="96"/>
      <c r="F349" s="91"/>
      <c r="G349" s="70" t="str">
        <f t="shared" si="502"/>
        <v>-</v>
      </c>
      <c r="H349" s="91"/>
      <c r="I349" s="91"/>
      <c r="J349" s="91"/>
      <c r="K349" s="91"/>
      <c r="L349" s="91"/>
      <c r="M349" s="91"/>
      <c r="O349" s="92"/>
      <c r="P349" s="69">
        <f t="shared" ref="P349:P352" si="506">IF(ISERROR(SUM(M349-SUM(M349*O349))),"-",SUM(M349-SUM(M349*O349)))</f>
        <v>0</v>
      </c>
      <c r="R349" s="69">
        <f t="shared" ref="R349:R352" si="507">IF(ISERROR(I349-H349),"-",SUM(I349-H349))</f>
        <v>0</v>
      </c>
      <c r="S349" s="69">
        <f t="shared" si="504"/>
        <v>0</v>
      </c>
      <c r="T349" s="69">
        <f t="shared" si="504"/>
        <v>0</v>
      </c>
      <c r="U349" s="69">
        <f t="shared" si="504"/>
        <v>0</v>
      </c>
      <c r="V349" s="69">
        <f t="shared" si="504"/>
        <v>0</v>
      </c>
      <c r="W349" s="69">
        <f t="shared" ref="W349:W352" si="508">IF(ISERROR(M349-H349),"-",SUM(M349-H349))</f>
        <v>0</v>
      </c>
      <c r="X349" s="41"/>
      <c r="Y349" s="72" t="str">
        <f t="shared" ref="Y349:Y352" si="509">IF(ISERROR(SUM(R349/H349)),"-",SUM(R349/H349))</f>
        <v>-</v>
      </c>
      <c r="Z349" s="72" t="str">
        <f t="shared" si="505"/>
        <v>-</v>
      </c>
      <c r="AA349" s="72" t="str">
        <f t="shared" si="505"/>
        <v>-</v>
      </c>
      <c r="AB349" s="72" t="str">
        <f t="shared" si="505"/>
        <v>-</v>
      </c>
      <c r="AC349" s="72" t="str">
        <f t="shared" si="505"/>
        <v>-</v>
      </c>
      <c r="AD349" s="73" t="str">
        <f t="shared" ref="AD349:AD352" si="510">IF(ISERROR(SUM(W349/H349)),"-",SUM(W349/H349))</f>
        <v>-</v>
      </c>
      <c r="AF349" s="74"/>
    </row>
    <row r="350" spans="1:32" x14ac:dyDescent="0.25">
      <c r="A350" s="95"/>
      <c r="B350" s="543"/>
      <c r="C350" s="89" t="s">
        <v>1546</v>
      </c>
      <c r="D350" s="96"/>
      <c r="F350" s="91"/>
      <c r="G350" s="70" t="str">
        <f t="shared" si="502"/>
        <v>-</v>
      </c>
      <c r="H350" s="91"/>
      <c r="I350" s="91"/>
      <c r="J350" s="91"/>
      <c r="K350" s="91"/>
      <c r="L350" s="91"/>
      <c r="M350" s="91"/>
      <c r="O350" s="92"/>
      <c r="P350" s="69">
        <f t="shared" si="506"/>
        <v>0</v>
      </c>
      <c r="R350" s="69">
        <f t="shared" si="507"/>
        <v>0</v>
      </c>
      <c r="S350" s="69">
        <f t="shared" si="504"/>
        <v>0</v>
      </c>
      <c r="T350" s="69">
        <f t="shared" si="504"/>
        <v>0</v>
      </c>
      <c r="U350" s="69">
        <f t="shared" si="504"/>
        <v>0</v>
      </c>
      <c r="V350" s="69">
        <f t="shared" si="504"/>
        <v>0</v>
      </c>
      <c r="W350" s="69">
        <f t="shared" si="508"/>
        <v>0</v>
      </c>
      <c r="X350" s="41"/>
      <c r="Y350" s="72" t="str">
        <f t="shared" si="509"/>
        <v>-</v>
      </c>
      <c r="Z350" s="72" t="str">
        <f t="shared" si="505"/>
        <v>-</v>
      </c>
      <c r="AA350" s="72" t="str">
        <f t="shared" si="505"/>
        <v>-</v>
      </c>
      <c r="AB350" s="72" t="str">
        <f t="shared" si="505"/>
        <v>-</v>
      </c>
      <c r="AC350" s="72" t="str">
        <f t="shared" si="505"/>
        <v>-</v>
      </c>
      <c r="AD350" s="73" t="str">
        <f t="shared" si="510"/>
        <v>-</v>
      </c>
      <c r="AF350" s="74"/>
    </row>
    <row r="351" spans="1:32" x14ac:dyDescent="0.25">
      <c r="A351" s="95"/>
      <c r="B351" s="543"/>
      <c r="C351" s="89" t="s">
        <v>1547</v>
      </c>
      <c r="D351" s="96"/>
      <c r="F351" s="91"/>
      <c r="G351" s="70" t="str">
        <f t="shared" si="502"/>
        <v>-</v>
      </c>
      <c r="H351" s="91"/>
      <c r="I351" s="91"/>
      <c r="J351" s="91"/>
      <c r="K351" s="91"/>
      <c r="L351" s="91"/>
      <c r="M351" s="91"/>
      <c r="O351" s="92"/>
      <c r="P351" s="69">
        <f t="shared" si="506"/>
        <v>0</v>
      </c>
      <c r="R351" s="69">
        <f t="shared" si="507"/>
        <v>0</v>
      </c>
      <c r="S351" s="69">
        <f t="shared" si="504"/>
        <v>0</v>
      </c>
      <c r="T351" s="69">
        <f t="shared" si="504"/>
        <v>0</v>
      </c>
      <c r="U351" s="69">
        <f t="shared" si="504"/>
        <v>0</v>
      </c>
      <c r="V351" s="69">
        <f t="shared" si="504"/>
        <v>0</v>
      </c>
      <c r="W351" s="69">
        <f t="shared" si="508"/>
        <v>0</v>
      </c>
      <c r="X351" s="41"/>
      <c r="Y351" s="72" t="str">
        <f t="shared" si="509"/>
        <v>-</v>
      </c>
      <c r="Z351" s="72" t="str">
        <f t="shared" si="505"/>
        <v>-</v>
      </c>
      <c r="AA351" s="72" t="str">
        <f t="shared" si="505"/>
        <v>-</v>
      </c>
      <c r="AB351" s="72" t="str">
        <f t="shared" si="505"/>
        <v>-</v>
      </c>
      <c r="AC351" s="72" t="str">
        <f t="shared" si="505"/>
        <v>-</v>
      </c>
      <c r="AD351" s="73" t="str">
        <f t="shared" si="510"/>
        <v>-</v>
      </c>
      <c r="AF351" s="74"/>
    </row>
    <row r="352" spans="1:32" x14ac:dyDescent="0.25">
      <c r="A352" s="95"/>
      <c r="B352" s="543"/>
      <c r="C352" s="93" t="s">
        <v>1548</v>
      </c>
      <c r="D352" s="96"/>
      <c r="F352" s="91"/>
      <c r="G352" s="70" t="str">
        <f t="shared" si="502"/>
        <v>-</v>
      </c>
      <c r="H352" s="91"/>
      <c r="I352" s="91"/>
      <c r="J352" s="91"/>
      <c r="K352" s="91"/>
      <c r="L352" s="91"/>
      <c r="M352" s="91"/>
      <c r="O352" s="92"/>
      <c r="P352" s="69">
        <f t="shared" si="506"/>
        <v>0</v>
      </c>
      <c r="R352" s="69">
        <f t="shared" si="507"/>
        <v>0</v>
      </c>
      <c r="S352" s="69">
        <f t="shared" si="504"/>
        <v>0</v>
      </c>
      <c r="T352" s="69">
        <f t="shared" si="504"/>
        <v>0</v>
      </c>
      <c r="U352" s="69">
        <f t="shared" si="504"/>
        <v>0</v>
      </c>
      <c r="V352" s="69">
        <f t="shared" si="504"/>
        <v>0</v>
      </c>
      <c r="W352" s="69">
        <f t="shared" si="508"/>
        <v>0</v>
      </c>
      <c r="X352" s="41"/>
      <c r="Y352" s="72" t="str">
        <f t="shared" si="509"/>
        <v>-</v>
      </c>
      <c r="Z352" s="72" t="str">
        <f t="shared" si="505"/>
        <v>-</v>
      </c>
      <c r="AA352" s="72" t="str">
        <f t="shared" si="505"/>
        <v>-</v>
      </c>
      <c r="AB352" s="72" t="str">
        <f t="shared" si="505"/>
        <v>-</v>
      </c>
      <c r="AC352" s="72" t="str">
        <f t="shared" si="505"/>
        <v>-</v>
      </c>
      <c r="AD352" s="73" t="str">
        <f t="shared" si="510"/>
        <v>-</v>
      </c>
      <c r="AF352" s="74"/>
    </row>
    <row r="353" spans="1:32" ht="14.25" x14ac:dyDescent="0.2">
      <c r="A353" s="95"/>
      <c r="B353" s="543"/>
      <c r="C353" s="94"/>
      <c r="D353" s="96"/>
      <c r="O353" s="80"/>
    </row>
    <row r="354" spans="1:32" x14ac:dyDescent="0.25">
      <c r="A354" s="95"/>
      <c r="B354" s="543"/>
      <c r="C354" s="86" t="s">
        <v>94</v>
      </c>
      <c r="D354" s="87" t="s">
        <v>93</v>
      </c>
      <c r="F354" s="88">
        <f>SUM(F355:F358)</f>
        <v>0</v>
      </c>
      <c r="G354" s="70" t="str">
        <f t="shared" ref="G354:G358" si="511">IF(ISERROR(SUM(F354/H354)),"-",SUM(F354/H354))</f>
        <v>-</v>
      </c>
      <c r="H354" s="88">
        <f t="shared" ref="H354:M354" si="512">SUM(H355:H358)</f>
        <v>0</v>
      </c>
      <c r="I354" s="88">
        <f t="shared" si="512"/>
        <v>0</v>
      </c>
      <c r="J354" s="88">
        <f t="shared" si="512"/>
        <v>0</v>
      </c>
      <c r="K354" s="88">
        <f t="shared" si="512"/>
        <v>0</v>
      </c>
      <c r="L354" s="88">
        <f t="shared" si="512"/>
        <v>0</v>
      </c>
      <c r="M354" s="88">
        <f t="shared" si="512"/>
        <v>0</v>
      </c>
      <c r="O354" s="84"/>
      <c r="P354" s="69">
        <f>IF(ISERROR(SUM(M354-SUM(M354*O354))),"-",SUM(M354-SUM(M354*O354)))</f>
        <v>0</v>
      </c>
      <c r="R354" s="69">
        <f>IF(ISERROR(I354-H354),"-",SUM(I354-H354))</f>
        <v>0</v>
      </c>
      <c r="S354" s="69">
        <f t="shared" ref="S354:V358" si="513">IF(ISERROR(J354-I354),"-",SUM(J354-I354))</f>
        <v>0</v>
      </c>
      <c r="T354" s="69">
        <f t="shared" si="513"/>
        <v>0</v>
      </c>
      <c r="U354" s="69">
        <f t="shared" si="513"/>
        <v>0</v>
      </c>
      <c r="V354" s="69">
        <f t="shared" si="513"/>
        <v>0</v>
      </c>
      <c r="W354" s="69">
        <f>IF(ISERROR(M354-H354),"-",SUM(M354-H354))</f>
        <v>0</v>
      </c>
      <c r="X354" s="41"/>
      <c r="Y354" s="72" t="str">
        <f>IF(ISERROR(SUM(R354/H354)),"-",SUM(R354/H354))</f>
        <v>-</v>
      </c>
      <c r="Z354" s="72" t="str">
        <f t="shared" ref="Z354:AC358" si="514">IF(ISERROR(SUM(S354/I354)),"-",SUM(S354/I354))</f>
        <v>-</v>
      </c>
      <c r="AA354" s="72" t="str">
        <f t="shared" si="514"/>
        <v>-</v>
      </c>
      <c r="AB354" s="72" t="str">
        <f t="shared" si="514"/>
        <v>-</v>
      </c>
      <c r="AC354" s="72" t="str">
        <f t="shared" si="514"/>
        <v>-</v>
      </c>
      <c r="AD354" s="73" t="str">
        <f>IF(ISERROR(SUM(W354/H354)),"-",SUM(W354/H354))</f>
        <v>-</v>
      </c>
      <c r="AF354" s="74"/>
    </row>
    <row r="355" spans="1:32" x14ac:dyDescent="0.25">
      <c r="A355" s="95"/>
      <c r="B355" s="543"/>
      <c r="C355" s="89" t="s">
        <v>1545</v>
      </c>
      <c r="D355" s="96"/>
      <c r="F355" s="91"/>
      <c r="G355" s="70" t="str">
        <f t="shared" si="511"/>
        <v>-</v>
      </c>
      <c r="H355" s="91"/>
      <c r="I355" s="91"/>
      <c r="J355" s="91"/>
      <c r="K355" s="91"/>
      <c r="L355" s="91"/>
      <c r="M355" s="91"/>
      <c r="O355" s="92"/>
      <c r="P355" s="69">
        <f t="shared" ref="P355:P358" si="515">IF(ISERROR(SUM(M355-SUM(M355*O355))),"-",SUM(M355-SUM(M355*O355)))</f>
        <v>0</v>
      </c>
      <c r="R355" s="69">
        <f t="shared" ref="R355:R358" si="516">IF(ISERROR(I355-H355),"-",SUM(I355-H355))</f>
        <v>0</v>
      </c>
      <c r="S355" s="69">
        <f t="shared" si="513"/>
        <v>0</v>
      </c>
      <c r="T355" s="69">
        <f t="shared" si="513"/>
        <v>0</v>
      </c>
      <c r="U355" s="69">
        <f t="shared" si="513"/>
        <v>0</v>
      </c>
      <c r="V355" s="69">
        <f t="shared" si="513"/>
        <v>0</v>
      </c>
      <c r="W355" s="69">
        <f t="shared" ref="W355:W358" si="517">IF(ISERROR(M355-H355),"-",SUM(M355-H355))</f>
        <v>0</v>
      </c>
      <c r="X355" s="41"/>
      <c r="Y355" s="72" t="str">
        <f t="shared" ref="Y355:Y358" si="518">IF(ISERROR(SUM(R355/H355)),"-",SUM(R355/H355))</f>
        <v>-</v>
      </c>
      <c r="Z355" s="72" t="str">
        <f t="shared" si="514"/>
        <v>-</v>
      </c>
      <c r="AA355" s="72" t="str">
        <f t="shared" si="514"/>
        <v>-</v>
      </c>
      <c r="AB355" s="72" t="str">
        <f t="shared" si="514"/>
        <v>-</v>
      </c>
      <c r="AC355" s="72" t="str">
        <f t="shared" si="514"/>
        <v>-</v>
      </c>
      <c r="AD355" s="73" t="str">
        <f t="shared" ref="AD355:AD358" si="519">IF(ISERROR(SUM(W355/H355)),"-",SUM(W355/H355))</f>
        <v>-</v>
      </c>
      <c r="AF355" s="74"/>
    </row>
    <row r="356" spans="1:32" x14ac:dyDescent="0.25">
      <c r="A356" s="95"/>
      <c r="B356" s="543"/>
      <c r="C356" s="89" t="s">
        <v>1546</v>
      </c>
      <c r="D356" s="96"/>
      <c r="F356" s="91"/>
      <c r="G356" s="70" t="str">
        <f t="shared" si="511"/>
        <v>-</v>
      </c>
      <c r="H356" s="91"/>
      <c r="I356" s="91"/>
      <c r="J356" s="91"/>
      <c r="K356" s="91"/>
      <c r="L356" s="91"/>
      <c r="M356" s="91"/>
      <c r="O356" s="92"/>
      <c r="P356" s="69">
        <f t="shared" si="515"/>
        <v>0</v>
      </c>
      <c r="R356" s="69">
        <f t="shared" si="516"/>
        <v>0</v>
      </c>
      <c r="S356" s="69">
        <f t="shared" si="513"/>
        <v>0</v>
      </c>
      <c r="T356" s="69">
        <f t="shared" si="513"/>
        <v>0</v>
      </c>
      <c r="U356" s="69">
        <f t="shared" si="513"/>
        <v>0</v>
      </c>
      <c r="V356" s="69">
        <f t="shared" si="513"/>
        <v>0</v>
      </c>
      <c r="W356" s="69">
        <f t="shared" si="517"/>
        <v>0</v>
      </c>
      <c r="X356" s="41"/>
      <c r="Y356" s="72" t="str">
        <f t="shared" si="518"/>
        <v>-</v>
      </c>
      <c r="Z356" s="72" t="str">
        <f t="shared" si="514"/>
        <v>-</v>
      </c>
      <c r="AA356" s="72" t="str">
        <f t="shared" si="514"/>
        <v>-</v>
      </c>
      <c r="AB356" s="72" t="str">
        <f t="shared" si="514"/>
        <v>-</v>
      </c>
      <c r="AC356" s="72" t="str">
        <f t="shared" si="514"/>
        <v>-</v>
      </c>
      <c r="AD356" s="73" t="str">
        <f t="shared" si="519"/>
        <v>-</v>
      </c>
      <c r="AF356" s="74"/>
    </row>
    <row r="357" spans="1:32" x14ac:dyDescent="0.25">
      <c r="A357" s="95"/>
      <c r="B357" s="543"/>
      <c r="C357" s="89" t="s">
        <v>1547</v>
      </c>
      <c r="D357" s="96"/>
      <c r="F357" s="91"/>
      <c r="G357" s="70" t="str">
        <f t="shared" si="511"/>
        <v>-</v>
      </c>
      <c r="H357" s="91"/>
      <c r="I357" s="91"/>
      <c r="J357" s="91"/>
      <c r="K357" s="91"/>
      <c r="L357" s="91"/>
      <c r="M357" s="91"/>
      <c r="O357" s="92"/>
      <c r="P357" s="69">
        <f t="shared" si="515"/>
        <v>0</v>
      </c>
      <c r="R357" s="69">
        <f t="shared" si="516"/>
        <v>0</v>
      </c>
      <c r="S357" s="69">
        <f t="shared" si="513"/>
        <v>0</v>
      </c>
      <c r="T357" s="69">
        <f t="shared" si="513"/>
        <v>0</v>
      </c>
      <c r="U357" s="69">
        <f t="shared" si="513"/>
        <v>0</v>
      </c>
      <c r="V357" s="69">
        <f t="shared" si="513"/>
        <v>0</v>
      </c>
      <c r="W357" s="69">
        <f t="shared" si="517"/>
        <v>0</v>
      </c>
      <c r="X357" s="41"/>
      <c r="Y357" s="72" t="str">
        <f t="shared" si="518"/>
        <v>-</v>
      </c>
      <c r="Z357" s="72" t="str">
        <f t="shared" si="514"/>
        <v>-</v>
      </c>
      <c r="AA357" s="72" t="str">
        <f t="shared" si="514"/>
        <v>-</v>
      </c>
      <c r="AB357" s="72" t="str">
        <f t="shared" si="514"/>
        <v>-</v>
      </c>
      <c r="AC357" s="72" t="str">
        <f t="shared" si="514"/>
        <v>-</v>
      </c>
      <c r="AD357" s="73" t="str">
        <f t="shared" si="519"/>
        <v>-</v>
      </c>
      <c r="AF357" s="74"/>
    </row>
    <row r="358" spans="1:32" x14ac:dyDescent="0.25">
      <c r="A358" s="95"/>
      <c r="B358" s="543"/>
      <c r="C358" s="93" t="s">
        <v>1548</v>
      </c>
      <c r="D358" s="96"/>
      <c r="F358" s="91"/>
      <c r="G358" s="70" t="str">
        <f t="shared" si="511"/>
        <v>-</v>
      </c>
      <c r="H358" s="91"/>
      <c r="I358" s="91"/>
      <c r="J358" s="91"/>
      <c r="K358" s="91"/>
      <c r="L358" s="91"/>
      <c r="M358" s="91"/>
      <c r="O358" s="92"/>
      <c r="P358" s="69">
        <f t="shared" si="515"/>
        <v>0</v>
      </c>
      <c r="R358" s="69">
        <f t="shared" si="516"/>
        <v>0</v>
      </c>
      <c r="S358" s="69">
        <f t="shared" si="513"/>
        <v>0</v>
      </c>
      <c r="T358" s="69">
        <f t="shared" si="513"/>
        <v>0</v>
      </c>
      <c r="U358" s="69">
        <f t="shared" si="513"/>
        <v>0</v>
      </c>
      <c r="V358" s="69">
        <f t="shared" si="513"/>
        <v>0</v>
      </c>
      <c r="W358" s="69">
        <f t="shared" si="517"/>
        <v>0</v>
      </c>
      <c r="X358" s="41"/>
      <c r="Y358" s="72" t="str">
        <f t="shared" si="518"/>
        <v>-</v>
      </c>
      <c r="Z358" s="72" t="str">
        <f t="shared" si="514"/>
        <v>-</v>
      </c>
      <c r="AA358" s="72" t="str">
        <f t="shared" si="514"/>
        <v>-</v>
      </c>
      <c r="AB358" s="72" t="str">
        <f t="shared" si="514"/>
        <v>-</v>
      </c>
      <c r="AC358" s="72" t="str">
        <f t="shared" si="514"/>
        <v>-</v>
      </c>
      <c r="AD358" s="73" t="str">
        <f t="shared" si="519"/>
        <v>-</v>
      </c>
      <c r="AF358" s="74"/>
    </row>
    <row r="359" spans="1:32" ht="14.25" x14ac:dyDescent="0.2">
      <c r="A359" s="95"/>
      <c r="B359" s="543"/>
      <c r="C359" s="94"/>
      <c r="D359" s="96"/>
      <c r="O359" s="80"/>
    </row>
    <row r="360" spans="1:32" x14ac:dyDescent="0.25">
      <c r="A360" s="95"/>
      <c r="B360" s="543"/>
      <c r="C360" s="86" t="s">
        <v>1566</v>
      </c>
      <c r="D360" s="87" t="s">
        <v>95</v>
      </c>
      <c r="F360" s="88">
        <f>SUM(F361:F364)</f>
        <v>0</v>
      </c>
      <c r="G360" s="70" t="str">
        <f t="shared" ref="G360:G364" si="520">IF(ISERROR(SUM(F360/H360)),"-",SUM(F360/H360))</f>
        <v>-</v>
      </c>
      <c r="H360" s="88">
        <f t="shared" ref="H360:M360" si="521">SUM(H361:H364)</f>
        <v>0</v>
      </c>
      <c r="I360" s="88">
        <f t="shared" si="521"/>
        <v>0</v>
      </c>
      <c r="J360" s="88">
        <f t="shared" si="521"/>
        <v>0</v>
      </c>
      <c r="K360" s="88">
        <f t="shared" si="521"/>
        <v>0</v>
      </c>
      <c r="L360" s="88">
        <f t="shared" si="521"/>
        <v>0</v>
      </c>
      <c r="M360" s="88">
        <f t="shared" si="521"/>
        <v>0</v>
      </c>
      <c r="O360" s="84"/>
      <c r="P360" s="69">
        <f>IF(ISERROR(SUM(M360-SUM(M360*O360))),"-",SUM(M360-SUM(M360*O360)))</f>
        <v>0</v>
      </c>
      <c r="R360" s="69">
        <f>IF(ISERROR(I360-H360),"-",SUM(I360-H360))</f>
        <v>0</v>
      </c>
      <c r="S360" s="69">
        <f t="shared" ref="S360:V364" si="522">IF(ISERROR(J360-I360),"-",SUM(J360-I360))</f>
        <v>0</v>
      </c>
      <c r="T360" s="69">
        <f t="shared" si="522"/>
        <v>0</v>
      </c>
      <c r="U360" s="69">
        <f t="shared" si="522"/>
        <v>0</v>
      </c>
      <c r="V360" s="69">
        <f t="shared" si="522"/>
        <v>0</v>
      </c>
      <c r="W360" s="69">
        <f>IF(ISERROR(M360-H360),"-",SUM(M360-H360))</f>
        <v>0</v>
      </c>
      <c r="X360" s="41"/>
      <c r="Y360" s="72" t="str">
        <f>IF(ISERROR(SUM(R360/H360)),"-",SUM(R360/H360))</f>
        <v>-</v>
      </c>
      <c r="Z360" s="72" t="str">
        <f t="shared" ref="Z360:AC364" si="523">IF(ISERROR(SUM(S360/I360)),"-",SUM(S360/I360))</f>
        <v>-</v>
      </c>
      <c r="AA360" s="72" t="str">
        <f t="shared" si="523"/>
        <v>-</v>
      </c>
      <c r="AB360" s="72" t="str">
        <f t="shared" si="523"/>
        <v>-</v>
      </c>
      <c r="AC360" s="72" t="str">
        <f t="shared" si="523"/>
        <v>-</v>
      </c>
      <c r="AD360" s="73" t="str">
        <f>IF(ISERROR(SUM(W360/H360)),"-",SUM(W360/H360))</f>
        <v>-</v>
      </c>
      <c r="AF360" s="74"/>
    </row>
    <row r="361" spans="1:32" x14ac:dyDescent="0.25">
      <c r="A361" s="95"/>
      <c r="B361" s="543"/>
      <c r="C361" s="89" t="s">
        <v>1545</v>
      </c>
      <c r="D361" s="96"/>
      <c r="F361" s="91"/>
      <c r="G361" s="70" t="str">
        <f t="shared" si="520"/>
        <v>-</v>
      </c>
      <c r="H361" s="91"/>
      <c r="I361" s="91"/>
      <c r="J361" s="91"/>
      <c r="K361" s="91"/>
      <c r="L361" s="91"/>
      <c r="M361" s="91"/>
      <c r="O361" s="92"/>
      <c r="P361" s="69">
        <f t="shared" ref="P361:P364" si="524">IF(ISERROR(SUM(M361-SUM(M361*O361))),"-",SUM(M361-SUM(M361*O361)))</f>
        <v>0</v>
      </c>
      <c r="R361" s="69">
        <f t="shared" ref="R361:R364" si="525">IF(ISERROR(I361-H361),"-",SUM(I361-H361))</f>
        <v>0</v>
      </c>
      <c r="S361" s="69">
        <f t="shared" si="522"/>
        <v>0</v>
      </c>
      <c r="T361" s="69">
        <f t="shared" si="522"/>
        <v>0</v>
      </c>
      <c r="U361" s="69">
        <f t="shared" si="522"/>
        <v>0</v>
      </c>
      <c r="V361" s="69">
        <f t="shared" si="522"/>
        <v>0</v>
      </c>
      <c r="W361" s="69">
        <f t="shared" ref="W361:W364" si="526">IF(ISERROR(M361-H361),"-",SUM(M361-H361))</f>
        <v>0</v>
      </c>
      <c r="X361" s="41"/>
      <c r="Y361" s="72" t="str">
        <f t="shared" ref="Y361:Y364" si="527">IF(ISERROR(SUM(R361/H361)),"-",SUM(R361/H361))</f>
        <v>-</v>
      </c>
      <c r="Z361" s="72" t="str">
        <f t="shared" si="523"/>
        <v>-</v>
      </c>
      <c r="AA361" s="72" t="str">
        <f t="shared" si="523"/>
        <v>-</v>
      </c>
      <c r="AB361" s="72" t="str">
        <f t="shared" si="523"/>
        <v>-</v>
      </c>
      <c r="AC361" s="72" t="str">
        <f t="shared" si="523"/>
        <v>-</v>
      </c>
      <c r="AD361" s="73" t="str">
        <f t="shared" ref="AD361:AD364" si="528">IF(ISERROR(SUM(W361/H361)),"-",SUM(W361/H361))</f>
        <v>-</v>
      </c>
      <c r="AF361" s="74"/>
    </row>
    <row r="362" spans="1:32" x14ac:dyDescent="0.25">
      <c r="A362" s="95"/>
      <c r="B362" s="543"/>
      <c r="C362" s="89" t="s">
        <v>1546</v>
      </c>
      <c r="D362" s="96"/>
      <c r="F362" s="91"/>
      <c r="G362" s="70" t="str">
        <f t="shared" si="520"/>
        <v>-</v>
      </c>
      <c r="H362" s="91"/>
      <c r="I362" s="91"/>
      <c r="J362" s="91"/>
      <c r="K362" s="91"/>
      <c r="L362" s="91"/>
      <c r="M362" s="91"/>
      <c r="O362" s="92"/>
      <c r="P362" s="69">
        <f t="shared" si="524"/>
        <v>0</v>
      </c>
      <c r="R362" s="69">
        <f t="shared" si="525"/>
        <v>0</v>
      </c>
      <c r="S362" s="69">
        <f t="shared" si="522"/>
        <v>0</v>
      </c>
      <c r="T362" s="69">
        <f t="shared" si="522"/>
        <v>0</v>
      </c>
      <c r="U362" s="69">
        <f t="shared" si="522"/>
        <v>0</v>
      </c>
      <c r="V362" s="69">
        <f t="shared" si="522"/>
        <v>0</v>
      </c>
      <c r="W362" s="69">
        <f t="shared" si="526"/>
        <v>0</v>
      </c>
      <c r="X362" s="41"/>
      <c r="Y362" s="72" t="str">
        <f t="shared" si="527"/>
        <v>-</v>
      </c>
      <c r="Z362" s="72" t="str">
        <f t="shared" si="523"/>
        <v>-</v>
      </c>
      <c r="AA362" s="72" t="str">
        <f t="shared" si="523"/>
        <v>-</v>
      </c>
      <c r="AB362" s="72" t="str">
        <f t="shared" si="523"/>
        <v>-</v>
      </c>
      <c r="AC362" s="72" t="str">
        <f t="shared" si="523"/>
        <v>-</v>
      </c>
      <c r="AD362" s="73" t="str">
        <f t="shared" si="528"/>
        <v>-</v>
      </c>
      <c r="AF362" s="74"/>
    </row>
    <row r="363" spans="1:32" x14ac:dyDescent="0.25">
      <c r="A363" s="95"/>
      <c r="B363" s="543"/>
      <c r="C363" s="89" t="s">
        <v>1547</v>
      </c>
      <c r="D363" s="96"/>
      <c r="F363" s="91"/>
      <c r="G363" s="70" t="str">
        <f t="shared" si="520"/>
        <v>-</v>
      </c>
      <c r="H363" s="91"/>
      <c r="I363" s="91"/>
      <c r="J363" s="91"/>
      <c r="K363" s="91"/>
      <c r="L363" s="91"/>
      <c r="M363" s="91"/>
      <c r="O363" s="92"/>
      <c r="P363" s="69">
        <f t="shared" si="524"/>
        <v>0</v>
      </c>
      <c r="R363" s="69">
        <f t="shared" si="525"/>
        <v>0</v>
      </c>
      <c r="S363" s="69">
        <f t="shared" si="522"/>
        <v>0</v>
      </c>
      <c r="T363" s="69">
        <f t="shared" si="522"/>
        <v>0</v>
      </c>
      <c r="U363" s="69">
        <f t="shared" si="522"/>
        <v>0</v>
      </c>
      <c r="V363" s="69">
        <f t="shared" si="522"/>
        <v>0</v>
      </c>
      <c r="W363" s="69">
        <f t="shared" si="526"/>
        <v>0</v>
      </c>
      <c r="X363" s="41"/>
      <c r="Y363" s="72" t="str">
        <f t="shared" si="527"/>
        <v>-</v>
      </c>
      <c r="Z363" s="72" t="str">
        <f t="shared" si="523"/>
        <v>-</v>
      </c>
      <c r="AA363" s="72" t="str">
        <f t="shared" si="523"/>
        <v>-</v>
      </c>
      <c r="AB363" s="72" t="str">
        <f t="shared" si="523"/>
        <v>-</v>
      </c>
      <c r="AC363" s="72" t="str">
        <f t="shared" si="523"/>
        <v>-</v>
      </c>
      <c r="AD363" s="73" t="str">
        <f t="shared" si="528"/>
        <v>-</v>
      </c>
      <c r="AF363" s="74"/>
    </row>
    <row r="364" spans="1:32" x14ac:dyDescent="0.25">
      <c r="A364" s="95"/>
      <c r="B364" s="543"/>
      <c r="C364" s="93" t="s">
        <v>1548</v>
      </c>
      <c r="D364" s="96"/>
      <c r="F364" s="91"/>
      <c r="G364" s="70" t="str">
        <f t="shared" si="520"/>
        <v>-</v>
      </c>
      <c r="H364" s="91"/>
      <c r="I364" s="91"/>
      <c r="J364" s="91"/>
      <c r="K364" s="91"/>
      <c r="L364" s="91"/>
      <c r="M364" s="91"/>
      <c r="O364" s="92"/>
      <c r="P364" s="69">
        <f t="shared" si="524"/>
        <v>0</v>
      </c>
      <c r="R364" s="69">
        <f t="shared" si="525"/>
        <v>0</v>
      </c>
      <c r="S364" s="69">
        <f t="shared" si="522"/>
        <v>0</v>
      </c>
      <c r="T364" s="69">
        <f t="shared" si="522"/>
        <v>0</v>
      </c>
      <c r="U364" s="69">
        <f t="shared" si="522"/>
        <v>0</v>
      </c>
      <c r="V364" s="69">
        <f t="shared" si="522"/>
        <v>0</v>
      </c>
      <c r="W364" s="69">
        <f t="shared" si="526"/>
        <v>0</v>
      </c>
      <c r="X364" s="41"/>
      <c r="Y364" s="72" t="str">
        <f t="shared" si="527"/>
        <v>-</v>
      </c>
      <c r="Z364" s="72" t="str">
        <f t="shared" si="523"/>
        <v>-</v>
      </c>
      <c r="AA364" s="72" t="str">
        <f t="shared" si="523"/>
        <v>-</v>
      </c>
      <c r="AB364" s="72" t="str">
        <f t="shared" si="523"/>
        <v>-</v>
      </c>
      <c r="AC364" s="72" t="str">
        <f t="shared" si="523"/>
        <v>-</v>
      </c>
      <c r="AD364" s="73" t="str">
        <f t="shared" si="528"/>
        <v>-</v>
      </c>
      <c r="AF364" s="74"/>
    </row>
    <row r="365" spans="1:32" ht="14.25" x14ac:dyDescent="0.2">
      <c r="A365" s="95"/>
      <c r="B365" s="543"/>
      <c r="C365" s="102"/>
      <c r="D365" s="96"/>
      <c r="O365" s="80"/>
    </row>
    <row r="366" spans="1:32" x14ac:dyDescent="0.25">
      <c r="A366" s="95"/>
      <c r="B366" s="543"/>
      <c r="C366" s="86" t="s">
        <v>129</v>
      </c>
      <c r="D366" s="87" t="s">
        <v>128</v>
      </c>
      <c r="F366" s="88">
        <f>SUM(F367:F370)</f>
        <v>0</v>
      </c>
      <c r="G366" s="70" t="str">
        <f t="shared" ref="G366:G370" si="529">IF(ISERROR(SUM(F366/H366)),"-",SUM(F366/H366))</f>
        <v>-</v>
      </c>
      <c r="H366" s="88">
        <f t="shared" ref="H366:M366" si="530">SUM(H367:H370)</f>
        <v>0</v>
      </c>
      <c r="I366" s="88">
        <f t="shared" si="530"/>
        <v>0</v>
      </c>
      <c r="J366" s="88">
        <f t="shared" si="530"/>
        <v>0</v>
      </c>
      <c r="K366" s="88">
        <f t="shared" si="530"/>
        <v>0</v>
      </c>
      <c r="L366" s="88">
        <f t="shared" si="530"/>
        <v>0</v>
      </c>
      <c r="M366" s="88">
        <f t="shared" si="530"/>
        <v>0</v>
      </c>
      <c r="O366" s="84"/>
      <c r="P366" s="69">
        <f>IF(ISERROR(SUM(M366-SUM(M366*O366))),"-",SUM(M366-SUM(M366*O366)))</f>
        <v>0</v>
      </c>
      <c r="R366" s="69">
        <f>IF(ISERROR(I366-H366),"-",SUM(I366-H366))</f>
        <v>0</v>
      </c>
      <c r="S366" s="69">
        <f t="shared" ref="S366:V370" si="531">IF(ISERROR(J366-I366),"-",SUM(J366-I366))</f>
        <v>0</v>
      </c>
      <c r="T366" s="69">
        <f t="shared" si="531"/>
        <v>0</v>
      </c>
      <c r="U366" s="69">
        <f t="shared" si="531"/>
        <v>0</v>
      </c>
      <c r="V366" s="69">
        <f t="shared" si="531"/>
        <v>0</v>
      </c>
      <c r="W366" s="69">
        <f>IF(ISERROR(M366-H366),"-",SUM(M366-H366))</f>
        <v>0</v>
      </c>
      <c r="X366" s="41"/>
      <c r="Y366" s="72" t="str">
        <f>IF(ISERROR(SUM(R366/H366)),"-",SUM(R366/H366))</f>
        <v>-</v>
      </c>
      <c r="Z366" s="72" t="str">
        <f t="shared" ref="Z366:AC370" si="532">IF(ISERROR(SUM(S366/I366)),"-",SUM(S366/I366))</f>
        <v>-</v>
      </c>
      <c r="AA366" s="72" t="str">
        <f t="shared" si="532"/>
        <v>-</v>
      </c>
      <c r="AB366" s="72" t="str">
        <f t="shared" si="532"/>
        <v>-</v>
      </c>
      <c r="AC366" s="72" t="str">
        <f t="shared" si="532"/>
        <v>-</v>
      </c>
      <c r="AD366" s="73" t="str">
        <f>IF(ISERROR(SUM(W366/H366)),"-",SUM(W366/H366))</f>
        <v>-</v>
      </c>
      <c r="AF366" s="74"/>
    </row>
    <row r="367" spans="1:32" x14ac:dyDescent="0.25">
      <c r="A367" s="95"/>
      <c r="B367" s="543"/>
      <c r="C367" s="89" t="s">
        <v>1545</v>
      </c>
      <c r="D367" s="96"/>
      <c r="F367" s="91"/>
      <c r="G367" s="70" t="str">
        <f t="shared" si="529"/>
        <v>-</v>
      </c>
      <c r="H367" s="91"/>
      <c r="I367" s="91"/>
      <c r="J367" s="91"/>
      <c r="K367" s="91"/>
      <c r="L367" s="91"/>
      <c r="M367" s="91"/>
      <c r="O367" s="92"/>
      <c r="P367" s="69">
        <f t="shared" ref="P367:P370" si="533">IF(ISERROR(SUM(M367-SUM(M367*O367))),"-",SUM(M367-SUM(M367*O367)))</f>
        <v>0</v>
      </c>
      <c r="R367" s="69">
        <f t="shared" ref="R367:R370" si="534">IF(ISERROR(I367-H367),"-",SUM(I367-H367))</f>
        <v>0</v>
      </c>
      <c r="S367" s="69">
        <f t="shared" si="531"/>
        <v>0</v>
      </c>
      <c r="T367" s="69">
        <f t="shared" si="531"/>
        <v>0</v>
      </c>
      <c r="U367" s="69">
        <f t="shared" si="531"/>
        <v>0</v>
      </c>
      <c r="V367" s="69">
        <f t="shared" si="531"/>
        <v>0</v>
      </c>
      <c r="W367" s="69">
        <f t="shared" ref="W367:W370" si="535">IF(ISERROR(M367-H367),"-",SUM(M367-H367))</f>
        <v>0</v>
      </c>
      <c r="X367" s="41"/>
      <c r="Y367" s="72" t="str">
        <f t="shared" ref="Y367:Y370" si="536">IF(ISERROR(SUM(R367/H367)),"-",SUM(R367/H367))</f>
        <v>-</v>
      </c>
      <c r="Z367" s="72" t="str">
        <f t="shared" si="532"/>
        <v>-</v>
      </c>
      <c r="AA367" s="72" t="str">
        <f t="shared" si="532"/>
        <v>-</v>
      </c>
      <c r="AB367" s="72" t="str">
        <f t="shared" si="532"/>
        <v>-</v>
      </c>
      <c r="AC367" s="72" t="str">
        <f t="shared" si="532"/>
        <v>-</v>
      </c>
      <c r="AD367" s="73" t="str">
        <f t="shared" ref="AD367:AD370" si="537">IF(ISERROR(SUM(W367/H367)),"-",SUM(W367/H367))</f>
        <v>-</v>
      </c>
      <c r="AF367" s="74"/>
    </row>
    <row r="368" spans="1:32" x14ac:dyDescent="0.25">
      <c r="A368" s="95"/>
      <c r="B368" s="543"/>
      <c r="C368" s="89" t="s">
        <v>1546</v>
      </c>
      <c r="D368" s="96"/>
      <c r="F368" s="91"/>
      <c r="G368" s="70" t="str">
        <f t="shared" si="529"/>
        <v>-</v>
      </c>
      <c r="H368" s="91"/>
      <c r="I368" s="91"/>
      <c r="J368" s="91"/>
      <c r="K368" s="91"/>
      <c r="L368" s="91"/>
      <c r="M368" s="91"/>
      <c r="O368" s="92"/>
      <c r="P368" s="69">
        <f t="shared" si="533"/>
        <v>0</v>
      </c>
      <c r="R368" s="69">
        <f t="shared" si="534"/>
        <v>0</v>
      </c>
      <c r="S368" s="69">
        <f t="shared" si="531"/>
        <v>0</v>
      </c>
      <c r="T368" s="69">
        <f t="shared" si="531"/>
        <v>0</v>
      </c>
      <c r="U368" s="69">
        <f t="shared" si="531"/>
        <v>0</v>
      </c>
      <c r="V368" s="69">
        <f t="shared" si="531"/>
        <v>0</v>
      </c>
      <c r="W368" s="69">
        <f t="shared" si="535"/>
        <v>0</v>
      </c>
      <c r="X368" s="41"/>
      <c r="Y368" s="72" t="str">
        <f t="shared" si="536"/>
        <v>-</v>
      </c>
      <c r="Z368" s="72" t="str">
        <f t="shared" si="532"/>
        <v>-</v>
      </c>
      <c r="AA368" s="72" t="str">
        <f t="shared" si="532"/>
        <v>-</v>
      </c>
      <c r="AB368" s="72" t="str">
        <f t="shared" si="532"/>
        <v>-</v>
      </c>
      <c r="AC368" s="72" t="str">
        <f t="shared" si="532"/>
        <v>-</v>
      </c>
      <c r="AD368" s="73" t="str">
        <f t="shared" si="537"/>
        <v>-</v>
      </c>
      <c r="AF368" s="74"/>
    </row>
    <row r="369" spans="1:32" x14ac:dyDescent="0.25">
      <c r="A369" s="95"/>
      <c r="B369" s="543"/>
      <c r="C369" s="89" t="s">
        <v>1547</v>
      </c>
      <c r="D369" s="96"/>
      <c r="F369" s="91"/>
      <c r="G369" s="70" t="str">
        <f t="shared" si="529"/>
        <v>-</v>
      </c>
      <c r="H369" s="91"/>
      <c r="I369" s="91"/>
      <c r="J369" s="91"/>
      <c r="K369" s="91"/>
      <c r="L369" s="91"/>
      <c r="M369" s="91"/>
      <c r="O369" s="92"/>
      <c r="P369" s="69">
        <f t="shared" si="533"/>
        <v>0</v>
      </c>
      <c r="R369" s="69">
        <f t="shared" si="534"/>
        <v>0</v>
      </c>
      <c r="S369" s="69">
        <f t="shared" si="531"/>
        <v>0</v>
      </c>
      <c r="T369" s="69">
        <f t="shared" si="531"/>
        <v>0</v>
      </c>
      <c r="U369" s="69">
        <f t="shared" si="531"/>
        <v>0</v>
      </c>
      <c r="V369" s="69">
        <f t="shared" si="531"/>
        <v>0</v>
      </c>
      <c r="W369" s="69">
        <f t="shared" si="535"/>
        <v>0</v>
      </c>
      <c r="X369" s="41"/>
      <c r="Y369" s="72" t="str">
        <f t="shared" si="536"/>
        <v>-</v>
      </c>
      <c r="Z369" s="72" t="str">
        <f t="shared" si="532"/>
        <v>-</v>
      </c>
      <c r="AA369" s="72" t="str">
        <f t="shared" si="532"/>
        <v>-</v>
      </c>
      <c r="AB369" s="72" t="str">
        <f t="shared" si="532"/>
        <v>-</v>
      </c>
      <c r="AC369" s="72" t="str">
        <f t="shared" si="532"/>
        <v>-</v>
      </c>
      <c r="AD369" s="73" t="str">
        <f t="shared" si="537"/>
        <v>-</v>
      </c>
      <c r="AF369" s="74"/>
    </row>
    <row r="370" spans="1:32" x14ac:dyDescent="0.25">
      <c r="A370" s="95"/>
      <c r="B370" s="543"/>
      <c r="C370" s="93" t="s">
        <v>1548</v>
      </c>
      <c r="D370" s="96"/>
      <c r="F370" s="91"/>
      <c r="G370" s="70" t="str">
        <f t="shared" si="529"/>
        <v>-</v>
      </c>
      <c r="H370" s="91"/>
      <c r="I370" s="91"/>
      <c r="J370" s="91"/>
      <c r="K370" s="91"/>
      <c r="L370" s="91"/>
      <c r="M370" s="91"/>
      <c r="O370" s="92"/>
      <c r="P370" s="69">
        <f t="shared" si="533"/>
        <v>0</v>
      </c>
      <c r="R370" s="69">
        <f t="shared" si="534"/>
        <v>0</v>
      </c>
      <c r="S370" s="69">
        <f t="shared" si="531"/>
        <v>0</v>
      </c>
      <c r="T370" s="69">
        <f t="shared" si="531"/>
        <v>0</v>
      </c>
      <c r="U370" s="69">
        <f t="shared" si="531"/>
        <v>0</v>
      </c>
      <c r="V370" s="69">
        <f t="shared" si="531"/>
        <v>0</v>
      </c>
      <c r="W370" s="69">
        <f t="shared" si="535"/>
        <v>0</v>
      </c>
      <c r="X370" s="41"/>
      <c r="Y370" s="72" t="str">
        <f t="shared" si="536"/>
        <v>-</v>
      </c>
      <c r="Z370" s="72" t="str">
        <f t="shared" si="532"/>
        <v>-</v>
      </c>
      <c r="AA370" s="72" t="str">
        <f t="shared" si="532"/>
        <v>-</v>
      </c>
      <c r="AB370" s="72" t="str">
        <f t="shared" si="532"/>
        <v>-</v>
      </c>
      <c r="AC370" s="72" t="str">
        <f t="shared" si="532"/>
        <v>-</v>
      </c>
      <c r="AD370" s="73" t="str">
        <f t="shared" si="537"/>
        <v>-</v>
      </c>
      <c r="AF370" s="74"/>
    </row>
    <row r="371" spans="1:32" ht="14.25" x14ac:dyDescent="0.2">
      <c r="A371" s="95"/>
      <c r="B371" s="543"/>
      <c r="C371" s="102"/>
      <c r="D371" s="96"/>
      <c r="O371" s="80"/>
    </row>
    <row r="372" spans="1:32" x14ac:dyDescent="0.25">
      <c r="A372" s="95"/>
      <c r="B372" s="543"/>
      <c r="C372" s="86" t="s">
        <v>132</v>
      </c>
      <c r="D372" s="87" t="s">
        <v>131</v>
      </c>
      <c r="F372" s="88">
        <f>SUM(F373:F376)</f>
        <v>0</v>
      </c>
      <c r="G372" s="70" t="str">
        <f t="shared" ref="G372:G376" si="538">IF(ISERROR(SUM(F372/H372)),"-",SUM(F372/H372))</f>
        <v>-</v>
      </c>
      <c r="H372" s="88">
        <f t="shared" ref="H372:M372" si="539">SUM(H373:H376)</f>
        <v>0</v>
      </c>
      <c r="I372" s="88">
        <f t="shared" si="539"/>
        <v>0</v>
      </c>
      <c r="J372" s="88">
        <f t="shared" si="539"/>
        <v>0</v>
      </c>
      <c r="K372" s="88">
        <f t="shared" si="539"/>
        <v>0</v>
      </c>
      <c r="L372" s="88">
        <f t="shared" si="539"/>
        <v>0</v>
      </c>
      <c r="M372" s="88">
        <f t="shared" si="539"/>
        <v>0</v>
      </c>
      <c r="O372" s="84"/>
      <c r="P372" s="69">
        <f>IF(ISERROR(SUM(M372-SUM(M372*O372))),"-",SUM(M372-SUM(M372*O372)))</f>
        <v>0</v>
      </c>
      <c r="R372" s="69">
        <f>IF(ISERROR(I372-H372),"-",SUM(I372-H372))</f>
        <v>0</v>
      </c>
      <c r="S372" s="69">
        <f t="shared" ref="S372:V376" si="540">IF(ISERROR(J372-I372),"-",SUM(J372-I372))</f>
        <v>0</v>
      </c>
      <c r="T372" s="69">
        <f t="shared" si="540"/>
        <v>0</v>
      </c>
      <c r="U372" s="69">
        <f t="shared" si="540"/>
        <v>0</v>
      </c>
      <c r="V372" s="69">
        <f t="shared" si="540"/>
        <v>0</v>
      </c>
      <c r="W372" s="69">
        <f>IF(ISERROR(M372-H372),"-",SUM(M372-H372))</f>
        <v>0</v>
      </c>
      <c r="X372" s="41"/>
      <c r="Y372" s="72" t="str">
        <f>IF(ISERROR(SUM(R372/H372)),"-",SUM(R372/H372))</f>
        <v>-</v>
      </c>
      <c r="Z372" s="72" t="str">
        <f t="shared" ref="Z372:AC376" si="541">IF(ISERROR(SUM(S372/I372)),"-",SUM(S372/I372))</f>
        <v>-</v>
      </c>
      <c r="AA372" s="72" t="str">
        <f t="shared" si="541"/>
        <v>-</v>
      </c>
      <c r="AB372" s="72" t="str">
        <f t="shared" si="541"/>
        <v>-</v>
      </c>
      <c r="AC372" s="72" t="str">
        <f t="shared" si="541"/>
        <v>-</v>
      </c>
      <c r="AD372" s="73" t="str">
        <f>IF(ISERROR(SUM(W372/H372)),"-",SUM(W372/H372))</f>
        <v>-</v>
      </c>
      <c r="AF372" s="74"/>
    </row>
    <row r="373" spans="1:32" x14ac:dyDescent="0.25">
      <c r="A373" s="95"/>
      <c r="B373" s="543"/>
      <c r="C373" s="89" t="s">
        <v>1545</v>
      </c>
      <c r="D373" s="96"/>
      <c r="F373" s="91"/>
      <c r="G373" s="70" t="str">
        <f t="shared" si="538"/>
        <v>-</v>
      </c>
      <c r="H373" s="91"/>
      <c r="I373" s="91"/>
      <c r="J373" s="91"/>
      <c r="K373" s="91"/>
      <c r="L373" s="91"/>
      <c r="M373" s="91"/>
      <c r="O373" s="92"/>
      <c r="P373" s="69">
        <f t="shared" ref="P373:P376" si="542">IF(ISERROR(SUM(M373-SUM(M373*O373))),"-",SUM(M373-SUM(M373*O373)))</f>
        <v>0</v>
      </c>
      <c r="R373" s="69">
        <f t="shared" ref="R373:R376" si="543">IF(ISERROR(I373-H373),"-",SUM(I373-H373))</f>
        <v>0</v>
      </c>
      <c r="S373" s="69">
        <f t="shared" si="540"/>
        <v>0</v>
      </c>
      <c r="T373" s="69">
        <f t="shared" si="540"/>
        <v>0</v>
      </c>
      <c r="U373" s="69">
        <f t="shared" si="540"/>
        <v>0</v>
      </c>
      <c r="V373" s="69">
        <f t="shared" si="540"/>
        <v>0</v>
      </c>
      <c r="W373" s="69">
        <f t="shared" ref="W373:W376" si="544">IF(ISERROR(M373-H373),"-",SUM(M373-H373))</f>
        <v>0</v>
      </c>
      <c r="X373" s="41"/>
      <c r="Y373" s="72" t="str">
        <f t="shared" ref="Y373:Y376" si="545">IF(ISERROR(SUM(R373/H373)),"-",SUM(R373/H373))</f>
        <v>-</v>
      </c>
      <c r="Z373" s="72" t="str">
        <f t="shared" si="541"/>
        <v>-</v>
      </c>
      <c r="AA373" s="72" t="str">
        <f t="shared" si="541"/>
        <v>-</v>
      </c>
      <c r="AB373" s="72" t="str">
        <f t="shared" si="541"/>
        <v>-</v>
      </c>
      <c r="AC373" s="72" t="str">
        <f t="shared" si="541"/>
        <v>-</v>
      </c>
      <c r="AD373" s="73" t="str">
        <f t="shared" ref="AD373:AD376" si="546">IF(ISERROR(SUM(W373/H373)),"-",SUM(W373/H373))</f>
        <v>-</v>
      </c>
      <c r="AF373" s="74"/>
    </row>
    <row r="374" spans="1:32" x14ac:dyDescent="0.25">
      <c r="A374" s="95"/>
      <c r="B374" s="543"/>
      <c r="C374" s="89" t="s">
        <v>1546</v>
      </c>
      <c r="D374" s="96"/>
      <c r="F374" s="91"/>
      <c r="G374" s="70" t="str">
        <f t="shared" si="538"/>
        <v>-</v>
      </c>
      <c r="H374" s="91"/>
      <c r="I374" s="91"/>
      <c r="J374" s="91"/>
      <c r="K374" s="91"/>
      <c r="L374" s="91"/>
      <c r="M374" s="91"/>
      <c r="O374" s="92"/>
      <c r="P374" s="69">
        <f t="shared" si="542"/>
        <v>0</v>
      </c>
      <c r="R374" s="69">
        <f t="shared" si="543"/>
        <v>0</v>
      </c>
      <c r="S374" s="69">
        <f t="shared" si="540"/>
        <v>0</v>
      </c>
      <c r="T374" s="69">
        <f t="shared" si="540"/>
        <v>0</v>
      </c>
      <c r="U374" s="69">
        <f t="shared" si="540"/>
        <v>0</v>
      </c>
      <c r="V374" s="69">
        <f t="shared" si="540"/>
        <v>0</v>
      </c>
      <c r="W374" s="69">
        <f t="shared" si="544"/>
        <v>0</v>
      </c>
      <c r="X374" s="41"/>
      <c r="Y374" s="72" t="str">
        <f t="shared" si="545"/>
        <v>-</v>
      </c>
      <c r="Z374" s="72" t="str">
        <f t="shared" si="541"/>
        <v>-</v>
      </c>
      <c r="AA374" s="72" t="str">
        <f t="shared" si="541"/>
        <v>-</v>
      </c>
      <c r="AB374" s="72" t="str">
        <f t="shared" si="541"/>
        <v>-</v>
      </c>
      <c r="AC374" s="72" t="str">
        <f t="shared" si="541"/>
        <v>-</v>
      </c>
      <c r="AD374" s="73" t="str">
        <f t="shared" si="546"/>
        <v>-</v>
      </c>
      <c r="AF374" s="74"/>
    </row>
    <row r="375" spans="1:32" x14ac:dyDescent="0.25">
      <c r="A375" s="95"/>
      <c r="B375" s="543"/>
      <c r="C375" s="89" t="s">
        <v>1547</v>
      </c>
      <c r="D375" s="96"/>
      <c r="F375" s="91"/>
      <c r="G375" s="70" t="str">
        <f t="shared" si="538"/>
        <v>-</v>
      </c>
      <c r="H375" s="91"/>
      <c r="I375" s="91"/>
      <c r="J375" s="91"/>
      <c r="K375" s="91"/>
      <c r="L375" s="91"/>
      <c r="M375" s="91"/>
      <c r="O375" s="92"/>
      <c r="P375" s="69">
        <f t="shared" si="542"/>
        <v>0</v>
      </c>
      <c r="R375" s="69">
        <f t="shared" si="543"/>
        <v>0</v>
      </c>
      <c r="S375" s="69">
        <f t="shared" si="540"/>
        <v>0</v>
      </c>
      <c r="T375" s="69">
        <f t="shared" si="540"/>
        <v>0</v>
      </c>
      <c r="U375" s="69">
        <f t="shared" si="540"/>
        <v>0</v>
      </c>
      <c r="V375" s="69">
        <f t="shared" si="540"/>
        <v>0</v>
      </c>
      <c r="W375" s="69">
        <f t="shared" si="544"/>
        <v>0</v>
      </c>
      <c r="X375" s="41"/>
      <c r="Y375" s="72" t="str">
        <f t="shared" si="545"/>
        <v>-</v>
      </c>
      <c r="Z375" s="72" t="str">
        <f t="shared" si="541"/>
        <v>-</v>
      </c>
      <c r="AA375" s="72" t="str">
        <f t="shared" si="541"/>
        <v>-</v>
      </c>
      <c r="AB375" s="72" t="str">
        <f t="shared" si="541"/>
        <v>-</v>
      </c>
      <c r="AC375" s="72" t="str">
        <f t="shared" si="541"/>
        <v>-</v>
      </c>
      <c r="AD375" s="73" t="str">
        <f t="shared" si="546"/>
        <v>-</v>
      </c>
      <c r="AF375" s="74"/>
    </row>
    <row r="376" spans="1:32" x14ac:dyDescent="0.25">
      <c r="A376" s="95"/>
      <c r="B376" s="543"/>
      <c r="C376" s="93" t="s">
        <v>1548</v>
      </c>
      <c r="D376" s="96"/>
      <c r="F376" s="91"/>
      <c r="G376" s="70" t="str">
        <f t="shared" si="538"/>
        <v>-</v>
      </c>
      <c r="H376" s="91"/>
      <c r="I376" s="91"/>
      <c r="J376" s="91"/>
      <c r="K376" s="91"/>
      <c r="L376" s="91"/>
      <c r="M376" s="91"/>
      <c r="O376" s="92"/>
      <c r="P376" s="69">
        <f t="shared" si="542"/>
        <v>0</v>
      </c>
      <c r="R376" s="69">
        <f t="shared" si="543"/>
        <v>0</v>
      </c>
      <c r="S376" s="69">
        <f t="shared" si="540"/>
        <v>0</v>
      </c>
      <c r="T376" s="69">
        <f t="shared" si="540"/>
        <v>0</v>
      </c>
      <c r="U376" s="69">
        <f t="shared" si="540"/>
        <v>0</v>
      </c>
      <c r="V376" s="69">
        <f t="shared" si="540"/>
        <v>0</v>
      </c>
      <c r="W376" s="69">
        <f t="shared" si="544"/>
        <v>0</v>
      </c>
      <c r="X376" s="41"/>
      <c r="Y376" s="72" t="str">
        <f t="shared" si="545"/>
        <v>-</v>
      </c>
      <c r="Z376" s="72" t="str">
        <f t="shared" si="541"/>
        <v>-</v>
      </c>
      <c r="AA376" s="72" t="str">
        <f t="shared" si="541"/>
        <v>-</v>
      </c>
      <c r="AB376" s="72" t="str">
        <f t="shared" si="541"/>
        <v>-</v>
      </c>
      <c r="AC376" s="72" t="str">
        <f t="shared" si="541"/>
        <v>-</v>
      </c>
      <c r="AD376" s="73" t="str">
        <f t="shared" si="546"/>
        <v>-</v>
      </c>
      <c r="AF376" s="74"/>
    </row>
    <row r="377" spans="1:32" ht="14.25" x14ac:dyDescent="0.2">
      <c r="A377" s="95"/>
      <c r="B377" s="543"/>
      <c r="C377" s="102"/>
      <c r="D377" s="96"/>
      <c r="O377" s="80"/>
    </row>
    <row r="378" spans="1:32" x14ac:dyDescent="0.25">
      <c r="A378" s="95"/>
      <c r="B378" s="543"/>
      <c r="C378" s="86" t="s">
        <v>136</v>
      </c>
      <c r="D378" s="87" t="s">
        <v>135</v>
      </c>
      <c r="F378" s="88">
        <f>SUM(F379:F382)</f>
        <v>0</v>
      </c>
      <c r="G378" s="70" t="str">
        <f t="shared" ref="G378:G382" si="547">IF(ISERROR(SUM(F378/H378)),"-",SUM(F378/H378))</f>
        <v>-</v>
      </c>
      <c r="H378" s="88">
        <f t="shared" ref="H378:M378" si="548">SUM(H379:H382)</f>
        <v>0</v>
      </c>
      <c r="I378" s="88">
        <f t="shared" si="548"/>
        <v>0</v>
      </c>
      <c r="J378" s="88">
        <f t="shared" si="548"/>
        <v>0</v>
      </c>
      <c r="K378" s="88">
        <f t="shared" si="548"/>
        <v>0</v>
      </c>
      <c r="L378" s="88">
        <f t="shared" si="548"/>
        <v>0</v>
      </c>
      <c r="M378" s="88">
        <f t="shared" si="548"/>
        <v>0</v>
      </c>
      <c r="O378" s="84"/>
      <c r="P378" s="69">
        <f>IF(ISERROR(SUM(M378-SUM(M378*O378))),"-",SUM(M378-SUM(M378*O378)))</f>
        <v>0</v>
      </c>
      <c r="R378" s="69">
        <f>IF(ISERROR(I378-H378),"-",SUM(I378-H378))</f>
        <v>0</v>
      </c>
      <c r="S378" s="69">
        <f t="shared" ref="S378:V382" si="549">IF(ISERROR(J378-I378),"-",SUM(J378-I378))</f>
        <v>0</v>
      </c>
      <c r="T378" s="69">
        <f t="shared" si="549"/>
        <v>0</v>
      </c>
      <c r="U378" s="69">
        <f t="shared" si="549"/>
        <v>0</v>
      </c>
      <c r="V378" s="69">
        <f t="shared" si="549"/>
        <v>0</v>
      </c>
      <c r="W378" s="69">
        <f>IF(ISERROR(M378-H378),"-",SUM(M378-H378))</f>
        <v>0</v>
      </c>
      <c r="X378" s="41"/>
      <c r="Y378" s="72" t="str">
        <f>IF(ISERROR(SUM(R378/H378)),"-",SUM(R378/H378))</f>
        <v>-</v>
      </c>
      <c r="Z378" s="72" t="str">
        <f t="shared" ref="Z378:AC382" si="550">IF(ISERROR(SUM(S378/I378)),"-",SUM(S378/I378))</f>
        <v>-</v>
      </c>
      <c r="AA378" s="72" t="str">
        <f t="shared" si="550"/>
        <v>-</v>
      </c>
      <c r="AB378" s="72" t="str">
        <f t="shared" si="550"/>
        <v>-</v>
      </c>
      <c r="AC378" s="72" t="str">
        <f t="shared" si="550"/>
        <v>-</v>
      </c>
      <c r="AD378" s="73" t="str">
        <f>IF(ISERROR(SUM(W378/H378)),"-",SUM(W378/H378))</f>
        <v>-</v>
      </c>
      <c r="AF378" s="74"/>
    </row>
    <row r="379" spans="1:32" x14ac:dyDescent="0.25">
      <c r="A379" s="95"/>
      <c r="B379" s="543"/>
      <c r="C379" s="89" t="s">
        <v>1545</v>
      </c>
      <c r="D379" s="96"/>
      <c r="F379" s="91"/>
      <c r="G379" s="70" t="str">
        <f t="shared" si="547"/>
        <v>-</v>
      </c>
      <c r="H379" s="91"/>
      <c r="I379" s="91"/>
      <c r="J379" s="91"/>
      <c r="K379" s="91"/>
      <c r="L379" s="91"/>
      <c r="M379" s="91"/>
      <c r="O379" s="92"/>
      <c r="P379" s="69">
        <f t="shared" ref="P379:P382" si="551">IF(ISERROR(SUM(M379-SUM(M379*O379))),"-",SUM(M379-SUM(M379*O379)))</f>
        <v>0</v>
      </c>
      <c r="R379" s="69">
        <f t="shared" ref="R379:R382" si="552">IF(ISERROR(I379-H379),"-",SUM(I379-H379))</f>
        <v>0</v>
      </c>
      <c r="S379" s="69">
        <f t="shared" si="549"/>
        <v>0</v>
      </c>
      <c r="T379" s="69">
        <f t="shared" si="549"/>
        <v>0</v>
      </c>
      <c r="U379" s="69">
        <f t="shared" si="549"/>
        <v>0</v>
      </c>
      <c r="V379" s="69">
        <f t="shared" si="549"/>
        <v>0</v>
      </c>
      <c r="W379" s="69">
        <f t="shared" ref="W379:W382" si="553">IF(ISERROR(M379-H379),"-",SUM(M379-H379))</f>
        <v>0</v>
      </c>
      <c r="X379" s="41"/>
      <c r="Y379" s="72" t="str">
        <f t="shared" ref="Y379:Y382" si="554">IF(ISERROR(SUM(R379/H379)),"-",SUM(R379/H379))</f>
        <v>-</v>
      </c>
      <c r="Z379" s="72" t="str">
        <f t="shared" si="550"/>
        <v>-</v>
      </c>
      <c r="AA379" s="72" t="str">
        <f t="shared" si="550"/>
        <v>-</v>
      </c>
      <c r="AB379" s="72" t="str">
        <f t="shared" si="550"/>
        <v>-</v>
      </c>
      <c r="AC379" s="72" t="str">
        <f t="shared" si="550"/>
        <v>-</v>
      </c>
      <c r="AD379" s="73" t="str">
        <f t="shared" ref="AD379:AD382" si="555">IF(ISERROR(SUM(W379/H379)),"-",SUM(W379/H379))</f>
        <v>-</v>
      </c>
      <c r="AF379" s="74"/>
    </row>
    <row r="380" spans="1:32" x14ac:dyDescent="0.25">
      <c r="A380" s="95"/>
      <c r="B380" s="543"/>
      <c r="C380" s="89" t="s">
        <v>1546</v>
      </c>
      <c r="D380" s="96"/>
      <c r="F380" s="91"/>
      <c r="G380" s="70" t="str">
        <f t="shared" si="547"/>
        <v>-</v>
      </c>
      <c r="H380" s="91"/>
      <c r="I380" s="91"/>
      <c r="J380" s="91"/>
      <c r="K380" s="91"/>
      <c r="L380" s="91"/>
      <c r="M380" s="91"/>
      <c r="O380" s="92"/>
      <c r="P380" s="69">
        <f t="shared" si="551"/>
        <v>0</v>
      </c>
      <c r="R380" s="69">
        <f t="shared" si="552"/>
        <v>0</v>
      </c>
      <c r="S380" s="69">
        <f t="shared" si="549"/>
        <v>0</v>
      </c>
      <c r="T380" s="69">
        <f t="shared" si="549"/>
        <v>0</v>
      </c>
      <c r="U380" s="69">
        <f t="shared" si="549"/>
        <v>0</v>
      </c>
      <c r="V380" s="69">
        <f t="shared" si="549"/>
        <v>0</v>
      </c>
      <c r="W380" s="69">
        <f t="shared" si="553"/>
        <v>0</v>
      </c>
      <c r="X380" s="41"/>
      <c r="Y380" s="72" t="str">
        <f t="shared" si="554"/>
        <v>-</v>
      </c>
      <c r="Z380" s="72" t="str">
        <f t="shared" si="550"/>
        <v>-</v>
      </c>
      <c r="AA380" s="72" t="str">
        <f t="shared" si="550"/>
        <v>-</v>
      </c>
      <c r="AB380" s="72" t="str">
        <f t="shared" si="550"/>
        <v>-</v>
      </c>
      <c r="AC380" s="72" t="str">
        <f t="shared" si="550"/>
        <v>-</v>
      </c>
      <c r="AD380" s="73" t="str">
        <f t="shared" si="555"/>
        <v>-</v>
      </c>
      <c r="AF380" s="74"/>
    </row>
    <row r="381" spans="1:32" x14ac:dyDescent="0.25">
      <c r="A381" s="95"/>
      <c r="B381" s="543"/>
      <c r="C381" s="89" t="s">
        <v>1547</v>
      </c>
      <c r="D381" s="96"/>
      <c r="F381" s="91"/>
      <c r="G381" s="70" t="str">
        <f t="shared" si="547"/>
        <v>-</v>
      </c>
      <c r="H381" s="91"/>
      <c r="I381" s="91"/>
      <c r="J381" s="91"/>
      <c r="K381" s="91"/>
      <c r="L381" s="91"/>
      <c r="M381" s="91"/>
      <c r="O381" s="92"/>
      <c r="P381" s="69">
        <f t="shared" si="551"/>
        <v>0</v>
      </c>
      <c r="R381" s="69">
        <f t="shared" si="552"/>
        <v>0</v>
      </c>
      <c r="S381" s="69">
        <f t="shared" si="549"/>
        <v>0</v>
      </c>
      <c r="T381" s="69">
        <f t="shared" si="549"/>
        <v>0</v>
      </c>
      <c r="U381" s="69">
        <f t="shared" si="549"/>
        <v>0</v>
      </c>
      <c r="V381" s="69">
        <f t="shared" si="549"/>
        <v>0</v>
      </c>
      <c r="W381" s="69">
        <f t="shared" si="553"/>
        <v>0</v>
      </c>
      <c r="X381" s="41"/>
      <c r="Y381" s="72" t="str">
        <f t="shared" si="554"/>
        <v>-</v>
      </c>
      <c r="Z381" s="72" t="str">
        <f t="shared" si="550"/>
        <v>-</v>
      </c>
      <c r="AA381" s="72" t="str">
        <f t="shared" si="550"/>
        <v>-</v>
      </c>
      <c r="AB381" s="72" t="str">
        <f t="shared" si="550"/>
        <v>-</v>
      </c>
      <c r="AC381" s="72" t="str">
        <f t="shared" si="550"/>
        <v>-</v>
      </c>
      <c r="AD381" s="73" t="str">
        <f t="shared" si="555"/>
        <v>-</v>
      </c>
      <c r="AF381" s="74"/>
    </row>
    <row r="382" spans="1:32" x14ac:dyDescent="0.25">
      <c r="A382" s="95"/>
      <c r="B382" s="543"/>
      <c r="C382" s="93" t="s">
        <v>1548</v>
      </c>
      <c r="D382" s="96"/>
      <c r="F382" s="91"/>
      <c r="G382" s="70" t="str">
        <f t="shared" si="547"/>
        <v>-</v>
      </c>
      <c r="H382" s="91"/>
      <c r="I382" s="91"/>
      <c r="J382" s="91"/>
      <c r="K382" s="91"/>
      <c r="L382" s="91"/>
      <c r="M382" s="91"/>
      <c r="O382" s="92"/>
      <c r="P382" s="69">
        <f t="shared" si="551"/>
        <v>0</v>
      </c>
      <c r="R382" s="69">
        <f t="shared" si="552"/>
        <v>0</v>
      </c>
      <c r="S382" s="69">
        <f t="shared" si="549"/>
        <v>0</v>
      </c>
      <c r="T382" s="69">
        <f t="shared" si="549"/>
        <v>0</v>
      </c>
      <c r="U382" s="69">
        <f t="shared" si="549"/>
        <v>0</v>
      </c>
      <c r="V382" s="69">
        <f t="shared" si="549"/>
        <v>0</v>
      </c>
      <c r="W382" s="69">
        <f t="shared" si="553"/>
        <v>0</v>
      </c>
      <c r="X382" s="41"/>
      <c r="Y382" s="72" t="str">
        <f t="shared" si="554"/>
        <v>-</v>
      </c>
      <c r="Z382" s="72" t="str">
        <f t="shared" si="550"/>
        <v>-</v>
      </c>
      <c r="AA382" s="72" t="str">
        <f t="shared" si="550"/>
        <v>-</v>
      </c>
      <c r="AB382" s="72" t="str">
        <f t="shared" si="550"/>
        <v>-</v>
      </c>
      <c r="AC382" s="72" t="str">
        <f t="shared" si="550"/>
        <v>-</v>
      </c>
      <c r="AD382" s="73" t="str">
        <f t="shared" si="555"/>
        <v>-</v>
      </c>
      <c r="AF382" s="74"/>
    </row>
    <row r="383" spans="1:32" ht="14.25" x14ac:dyDescent="0.2">
      <c r="A383" s="95"/>
      <c r="B383" s="543"/>
      <c r="C383" s="102"/>
      <c r="D383" s="96"/>
      <c r="O383" s="80"/>
    </row>
    <row r="384" spans="1:32" x14ac:dyDescent="0.25">
      <c r="A384" s="95"/>
      <c r="B384" s="543"/>
      <c r="C384" s="86" t="s">
        <v>1570</v>
      </c>
      <c r="D384" s="87" t="s">
        <v>137</v>
      </c>
      <c r="F384" s="88">
        <f>SUM(F385:F388)</f>
        <v>0</v>
      </c>
      <c r="G384" s="70" t="str">
        <f t="shared" ref="G384:G388" si="556">IF(ISERROR(SUM(F384/H384)),"-",SUM(F384/H384))</f>
        <v>-</v>
      </c>
      <c r="H384" s="88">
        <f t="shared" ref="H384:M384" si="557">SUM(H385:H388)</f>
        <v>0</v>
      </c>
      <c r="I384" s="88">
        <f t="shared" si="557"/>
        <v>0</v>
      </c>
      <c r="J384" s="88">
        <f t="shared" si="557"/>
        <v>0</v>
      </c>
      <c r="K384" s="88">
        <f t="shared" si="557"/>
        <v>0</v>
      </c>
      <c r="L384" s="88">
        <f t="shared" si="557"/>
        <v>0</v>
      </c>
      <c r="M384" s="88">
        <f t="shared" si="557"/>
        <v>0</v>
      </c>
      <c r="O384" s="84"/>
      <c r="P384" s="69">
        <f>IF(ISERROR(SUM(M384-SUM(M384*O384))),"-",SUM(M384-SUM(M384*O384)))</f>
        <v>0</v>
      </c>
      <c r="R384" s="69">
        <f>IF(ISERROR(I384-H384),"-",SUM(I384-H384))</f>
        <v>0</v>
      </c>
      <c r="S384" s="69">
        <f t="shared" ref="S384:V388" si="558">IF(ISERROR(J384-I384),"-",SUM(J384-I384))</f>
        <v>0</v>
      </c>
      <c r="T384" s="69">
        <f t="shared" si="558"/>
        <v>0</v>
      </c>
      <c r="U384" s="69">
        <f t="shared" si="558"/>
        <v>0</v>
      </c>
      <c r="V384" s="69">
        <f t="shared" si="558"/>
        <v>0</v>
      </c>
      <c r="W384" s="69">
        <f>IF(ISERROR(M384-H384),"-",SUM(M384-H384))</f>
        <v>0</v>
      </c>
      <c r="X384" s="41"/>
      <c r="Y384" s="72" t="str">
        <f>IF(ISERROR(SUM(R384/H384)),"-",SUM(R384/H384))</f>
        <v>-</v>
      </c>
      <c r="Z384" s="72" t="str">
        <f t="shared" ref="Z384:AC388" si="559">IF(ISERROR(SUM(S384/I384)),"-",SUM(S384/I384))</f>
        <v>-</v>
      </c>
      <c r="AA384" s="72" t="str">
        <f t="shared" si="559"/>
        <v>-</v>
      </c>
      <c r="AB384" s="72" t="str">
        <f t="shared" si="559"/>
        <v>-</v>
      </c>
      <c r="AC384" s="72" t="str">
        <f t="shared" si="559"/>
        <v>-</v>
      </c>
      <c r="AD384" s="73" t="str">
        <f>IF(ISERROR(SUM(W384/H384)),"-",SUM(W384/H384))</f>
        <v>-</v>
      </c>
      <c r="AF384" s="74"/>
    </row>
    <row r="385" spans="1:32" x14ac:dyDescent="0.25">
      <c r="A385" s="95"/>
      <c r="B385" s="543"/>
      <c r="C385" s="89" t="s">
        <v>1545</v>
      </c>
      <c r="D385" s="96"/>
      <c r="F385" s="91"/>
      <c r="G385" s="70" t="str">
        <f t="shared" si="556"/>
        <v>-</v>
      </c>
      <c r="H385" s="91"/>
      <c r="I385" s="91"/>
      <c r="J385" s="91"/>
      <c r="K385" s="91"/>
      <c r="L385" s="91"/>
      <c r="M385" s="91"/>
      <c r="O385" s="92"/>
      <c r="P385" s="69">
        <f t="shared" ref="P385:P388" si="560">IF(ISERROR(SUM(M385-SUM(M385*O385))),"-",SUM(M385-SUM(M385*O385)))</f>
        <v>0</v>
      </c>
      <c r="R385" s="69">
        <f t="shared" ref="R385:R388" si="561">IF(ISERROR(I385-H385),"-",SUM(I385-H385))</f>
        <v>0</v>
      </c>
      <c r="S385" s="69">
        <f t="shared" si="558"/>
        <v>0</v>
      </c>
      <c r="T385" s="69">
        <f t="shared" si="558"/>
        <v>0</v>
      </c>
      <c r="U385" s="69">
        <f t="shared" si="558"/>
        <v>0</v>
      </c>
      <c r="V385" s="69">
        <f t="shared" si="558"/>
        <v>0</v>
      </c>
      <c r="W385" s="69">
        <f t="shared" ref="W385:W388" si="562">IF(ISERROR(M385-H385),"-",SUM(M385-H385))</f>
        <v>0</v>
      </c>
      <c r="X385" s="41"/>
      <c r="Y385" s="72" t="str">
        <f t="shared" ref="Y385:Y388" si="563">IF(ISERROR(SUM(R385/H385)),"-",SUM(R385/H385))</f>
        <v>-</v>
      </c>
      <c r="Z385" s="72" t="str">
        <f t="shared" si="559"/>
        <v>-</v>
      </c>
      <c r="AA385" s="72" t="str">
        <f t="shared" si="559"/>
        <v>-</v>
      </c>
      <c r="AB385" s="72" t="str">
        <f t="shared" si="559"/>
        <v>-</v>
      </c>
      <c r="AC385" s="72" t="str">
        <f t="shared" si="559"/>
        <v>-</v>
      </c>
      <c r="AD385" s="73" t="str">
        <f t="shared" ref="AD385:AD388" si="564">IF(ISERROR(SUM(W385/H385)),"-",SUM(W385/H385))</f>
        <v>-</v>
      </c>
      <c r="AF385" s="74"/>
    </row>
    <row r="386" spans="1:32" x14ac:dyDescent="0.25">
      <c r="A386" s="95"/>
      <c r="B386" s="543"/>
      <c r="C386" s="89" t="s">
        <v>1546</v>
      </c>
      <c r="D386" s="96"/>
      <c r="F386" s="91"/>
      <c r="G386" s="70" t="str">
        <f t="shared" si="556"/>
        <v>-</v>
      </c>
      <c r="H386" s="91"/>
      <c r="I386" s="91"/>
      <c r="J386" s="91"/>
      <c r="K386" s="91"/>
      <c r="L386" s="91"/>
      <c r="M386" s="91"/>
      <c r="O386" s="92"/>
      <c r="P386" s="69">
        <f t="shared" si="560"/>
        <v>0</v>
      </c>
      <c r="R386" s="69">
        <f t="shared" si="561"/>
        <v>0</v>
      </c>
      <c r="S386" s="69">
        <f t="shared" si="558"/>
        <v>0</v>
      </c>
      <c r="T386" s="69">
        <f t="shared" si="558"/>
        <v>0</v>
      </c>
      <c r="U386" s="69">
        <f t="shared" si="558"/>
        <v>0</v>
      </c>
      <c r="V386" s="69">
        <f t="shared" si="558"/>
        <v>0</v>
      </c>
      <c r="W386" s="69">
        <f t="shared" si="562"/>
        <v>0</v>
      </c>
      <c r="X386" s="41"/>
      <c r="Y386" s="72" t="str">
        <f t="shared" si="563"/>
        <v>-</v>
      </c>
      <c r="Z386" s="72" t="str">
        <f t="shared" si="559"/>
        <v>-</v>
      </c>
      <c r="AA386" s="72" t="str">
        <f t="shared" si="559"/>
        <v>-</v>
      </c>
      <c r="AB386" s="72" t="str">
        <f t="shared" si="559"/>
        <v>-</v>
      </c>
      <c r="AC386" s="72" t="str">
        <f t="shared" si="559"/>
        <v>-</v>
      </c>
      <c r="AD386" s="73" t="str">
        <f t="shared" si="564"/>
        <v>-</v>
      </c>
      <c r="AF386" s="74"/>
    </row>
    <row r="387" spans="1:32" x14ac:dyDescent="0.25">
      <c r="A387" s="95"/>
      <c r="B387" s="543"/>
      <c r="C387" s="89" t="s">
        <v>1547</v>
      </c>
      <c r="D387" s="96"/>
      <c r="F387" s="91"/>
      <c r="G387" s="70" t="str">
        <f t="shared" si="556"/>
        <v>-</v>
      </c>
      <c r="H387" s="91"/>
      <c r="I387" s="91"/>
      <c r="J387" s="91"/>
      <c r="K387" s="91"/>
      <c r="L387" s="91"/>
      <c r="M387" s="91"/>
      <c r="O387" s="92"/>
      <c r="P387" s="69">
        <f t="shared" si="560"/>
        <v>0</v>
      </c>
      <c r="R387" s="69">
        <f t="shared" si="561"/>
        <v>0</v>
      </c>
      <c r="S387" s="69">
        <f t="shared" si="558"/>
        <v>0</v>
      </c>
      <c r="T387" s="69">
        <f t="shared" si="558"/>
        <v>0</v>
      </c>
      <c r="U387" s="69">
        <f t="shared" si="558"/>
        <v>0</v>
      </c>
      <c r="V387" s="69">
        <f t="shared" si="558"/>
        <v>0</v>
      </c>
      <c r="W387" s="69">
        <f t="shared" si="562"/>
        <v>0</v>
      </c>
      <c r="X387" s="41"/>
      <c r="Y387" s="72" t="str">
        <f t="shared" si="563"/>
        <v>-</v>
      </c>
      <c r="Z387" s="72" t="str">
        <f t="shared" si="559"/>
        <v>-</v>
      </c>
      <c r="AA387" s="72" t="str">
        <f t="shared" si="559"/>
        <v>-</v>
      </c>
      <c r="AB387" s="72" t="str">
        <f t="shared" si="559"/>
        <v>-</v>
      </c>
      <c r="AC387" s="72" t="str">
        <f t="shared" si="559"/>
        <v>-</v>
      </c>
      <c r="AD387" s="73" t="str">
        <f t="shared" si="564"/>
        <v>-</v>
      </c>
      <c r="AF387" s="74"/>
    </row>
    <row r="388" spans="1:32" x14ac:dyDescent="0.25">
      <c r="A388" s="95"/>
      <c r="B388" s="543"/>
      <c r="C388" s="93" t="s">
        <v>1548</v>
      </c>
      <c r="D388" s="96"/>
      <c r="F388" s="91"/>
      <c r="G388" s="70" t="str">
        <f t="shared" si="556"/>
        <v>-</v>
      </c>
      <c r="H388" s="91"/>
      <c r="I388" s="91"/>
      <c r="J388" s="91"/>
      <c r="K388" s="91"/>
      <c r="L388" s="91"/>
      <c r="M388" s="91"/>
      <c r="O388" s="92"/>
      <c r="P388" s="69">
        <f t="shared" si="560"/>
        <v>0</v>
      </c>
      <c r="R388" s="69">
        <f t="shared" si="561"/>
        <v>0</v>
      </c>
      <c r="S388" s="69">
        <f t="shared" si="558"/>
        <v>0</v>
      </c>
      <c r="T388" s="69">
        <f t="shared" si="558"/>
        <v>0</v>
      </c>
      <c r="U388" s="69">
        <f t="shared" si="558"/>
        <v>0</v>
      </c>
      <c r="V388" s="69">
        <f t="shared" si="558"/>
        <v>0</v>
      </c>
      <c r="W388" s="69">
        <f t="shared" si="562"/>
        <v>0</v>
      </c>
      <c r="X388" s="41"/>
      <c r="Y388" s="72" t="str">
        <f t="shared" si="563"/>
        <v>-</v>
      </c>
      <c r="Z388" s="72" t="str">
        <f t="shared" si="559"/>
        <v>-</v>
      </c>
      <c r="AA388" s="72" t="str">
        <f t="shared" si="559"/>
        <v>-</v>
      </c>
      <c r="AB388" s="72" t="str">
        <f t="shared" si="559"/>
        <v>-</v>
      </c>
      <c r="AC388" s="72" t="str">
        <f t="shared" si="559"/>
        <v>-</v>
      </c>
      <c r="AD388" s="73" t="str">
        <f t="shared" si="564"/>
        <v>-</v>
      </c>
      <c r="AF388" s="74"/>
    </row>
    <row r="389" spans="1:32" ht="14.25" x14ac:dyDescent="0.2">
      <c r="A389" s="95"/>
      <c r="B389" s="543"/>
      <c r="C389" s="94"/>
      <c r="D389" s="96"/>
      <c r="O389" s="80"/>
    </row>
    <row r="390" spans="1:32" x14ac:dyDescent="0.25">
      <c r="A390" s="95"/>
      <c r="B390" s="543"/>
      <c r="C390" s="86" t="s">
        <v>1571</v>
      </c>
      <c r="D390" s="87" t="s">
        <v>141</v>
      </c>
      <c r="F390" s="88">
        <f>SUM(F391:F394)</f>
        <v>0</v>
      </c>
      <c r="G390" s="70" t="str">
        <f t="shared" ref="G390:G394" si="565">IF(ISERROR(SUM(F390/H390)),"-",SUM(F390/H390))</f>
        <v>-</v>
      </c>
      <c r="H390" s="88">
        <f t="shared" ref="H390:M390" si="566">SUM(H391:H394)</f>
        <v>0</v>
      </c>
      <c r="I390" s="88">
        <f t="shared" si="566"/>
        <v>0</v>
      </c>
      <c r="J390" s="88">
        <f t="shared" si="566"/>
        <v>0</v>
      </c>
      <c r="K390" s="88">
        <f t="shared" si="566"/>
        <v>0</v>
      </c>
      <c r="L390" s="88">
        <f t="shared" si="566"/>
        <v>0</v>
      </c>
      <c r="M390" s="88">
        <f t="shared" si="566"/>
        <v>0</v>
      </c>
      <c r="O390" s="84"/>
      <c r="P390" s="69">
        <f>IF(ISERROR(SUM(M390-SUM(M390*O390))),"-",SUM(M390-SUM(M390*O390)))</f>
        <v>0</v>
      </c>
      <c r="R390" s="69">
        <f>IF(ISERROR(I390-H390),"-",SUM(I390-H390))</f>
        <v>0</v>
      </c>
      <c r="S390" s="69">
        <f t="shared" ref="S390:V394" si="567">IF(ISERROR(J390-I390),"-",SUM(J390-I390))</f>
        <v>0</v>
      </c>
      <c r="T390" s="69">
        <f t="shared" si="567"/>
        <v>0</v>
      </c>
      <c r="U390" s="69">
        <f t="shared" si="567"/>
        <v>0</v>
      </c>
      <c r="V390" s="69">
        <f t="shared" si="567"/>
        <v>0</v>
      </c>
      <c r="W390" s="69">
        <f>IF(ISERROR(M390-H390),"-",SUM(M390-H390))</f>
        <v>0</v>
      </c>
      <c r="X390" s="41"/>
      <c r="Y390" s="72" t="str">
        <f>IF(ISERROR(SUM(R390/H390)),"-",SUM(R390/H390))</f>
        <v>-</v>
      </c>
      <c r="Z390" s="72" t="str">
        <f t="shared" ref="Z390:AC394" si="568">IF(ISERROR(SUM(S390/I390)),"-",SUM(S390/I390))</f>
        <v>-</v>
      </c>
      <c r="AA390" s="72" t="str">
        <f t="shared" si="568"/>
        <v>-</v>
      </c>
      <c r="AB390" s="72" t="str">
        <f t="shared" si="568"/>
        <v>-</v>
      </c>
      <c r="AC390" s="72" t="str">
        <f t="shared" si="568"/>
        <v>-</v>
      </c>
      <c r="AD390" s="73" t="str">
        <f>IF(ISERROR(SUM(W390/H390)),"-",SUM(W390/H390))</f>
        <v>-</v>
      </c>
      <c r="AF390" s="74"/>
    </row>
    <row r="391" spans="1:32" x14ac:dyDescent="0.25">
      <c r="A391" s="95"/>
      <c r="B391" s="543"/>
      <c r="C391" s="89" t="s">
        <v>1545</v>
      </c>
      <c r="D391" s="96"/>
      <c r="F391" s="91"/>
      <c r="G391" s="70" t="str">
        <f t="shared" si="565"/>
        <v>-</v>
      </c>
      <c r="H391" s="91"/>
      <c r="I391" s="91"/>
      <c r="J391" s="91"/>
      <c r="K391" s="91"/>
      <c r="L391" s="91"/>
      <c r="M391" s="91"/>
      <c r="O391" s="92"/>
      <c r="P391" s="69">
        <f t="shared" ref="P391:P394" si="569">IF(ISERROR(SUM(M391-SUM(M391*O391))),"-",SUM(M391-SUM(M391*O391)))</f>
        <v>0</v>
      </c>
      <c r="R391" s="69">
        <f t="shared" ref="R391:R394" si="570">IF(ISERROR(I391-H391),"-",SUM(I391-H391))</f>
        <v>0</v>
      </c>
      <c r="S391" s="69">
        <f t="shared" si="567"/>
        <v>0</v>
      </c>
      <c r="T391" s="69">
        <f t="shared" si="567"/>
        <v>0</v>
      </c>
      <c r="U391" s="69">
        <f t="shared" si="567"/>
        <v>0</v>
      </c>
      <c r="V391" s="69">
        <f t="shared" si="567"/>
        <v>0</v>
      </c>
      <c r="W391" s="69">
        <f t="shared" ref="W391:W394" si="571">IF(ISERROR(M391-H391),"-",SUM(M391-H391))</f>
        <v>0</v>
      </c>
      <c r="X391" s="41"/>
      <c r="Y391" s="72" t="str">
        <f t="shared" ref="Y391:Y394" si="572">IF(ISERROR(SUM(R391/H391)),"-",SUM(R391/H391))</f>
        <v>-</v>
      </c>
      <c r="Z391" s="72" t="str">
        <f t="shared" si="568"/>
        <v>-</v>
      </c>
      <c r="AA391" s="72" t="str">
        <f t="shared" si="568"/>
        <v>-</v>
      </c>
      <c r="AB391" s="72" t="str">
        <f t="shared" si="568"/>
        <v>-</v>
      </c>
      <c r="AC391" s="72" t="str">
        <f t="shared" si="568"/>
        <v>-</v>
      </c>
      <c r="AD391" s="73" t="str">
        <f t="shared" ref="AD391:AD394" si="573">IF(ISERROR(SUM(W391/H391)),"-",SUM(W391/H391))</f>
        <v>-</v>
      </c>
      <c r="AF391" s="74"/>
    </row>
    <row r="392" spans="1:32" x14ac:dyDescent="0.25">
      <c r="A392" s="95"/>
      <c r="B392" s="543"/>
      <c r="C392" s="89" t="s">
        <v>1546</v>
      </c>
      <c r="D392" s="96"/>
      <c r="F392" s="91"/>
      <c r="G392" s="70" t="str">
        <f t="shared" si="565"/>
        <v>-</v>
      </c>
      <c r="H392" s="91"/>
      <c r="I392" s="91"/>
      <c r="J392" s="91"/>
      <c r="K392" s="91"/>
      <c r="L392" s="91"/>
      <c r="M392" s="91"/>
      <c r="O392" s="92"/>
      <c r="P392" s="69">
        <f t="shared" si="569"/>
        <v>0</v>
      </c>
      <c r="R392" s="69">
        <f t="shared" si="570"/>
        <v>0</v>
      </c>
      <c r="S392" s="69">
        <f t="shared" si="567"/>
        <v>0</v>
      </c>
      <c r="T392" s="69">
        <f t="shared" si="567"/>
        <v>0</v>
      </c>
      <c r="U392" s="69">
        <f t="shared" si="567"/>
        <v>0</v>
      </c>
      <c r="V392" s="69">
        <f t="shared" si="567"/>
        <v>0</v>
      </c>
      <c r="W392" s="69">
        <f t="shared" si="571"/>
        <v>0</v>
      </c>
      <c r="X392" s="41"/>
      <c r="Y392" s="72" t="str">
        <f t="shared" si="572"/>
        <v>-</v>
      </c>
      <c r="Z392" s="72" t="str">
        <f t="shared" si="568"/>
        <v>-</v>
      </c>
      <c r="AA392" s="72" t="str">
        <f t="shared" si="568"/>
        <v>-</v>
      </c>
      <c r="AB392" s="72" t="str">
        <f t="shared" si="568"/>
        <v>-</v>
      </c>
      <c r="AC392" s="72" t="str">
        <f t="shared" si="568"/>
        <v>-</v>
      </c>
      <c r="AD392" s="73" t="str">
        <f t="shared" si="573"/>
        <v>-</v>
      </c>
      <c r="AF392" s="74"/>
    </row>
    <row r="393" spans="1:32" x14ac:dyDescent="0.25">
      <c r="A393" s="95"/>
      <c r="B393" s="543"/>
      <c r="C393" s="89" t="s">
        <v>1547</v>
      </c>
      <c r="D393" s="96"/>
      <c r="F393" s="91"/>
      <c r="G393" s="70" t="str">
        <f t="shared" si="565"/>
        <v>-</v>
      </c>
      <c r="H393" s="91"/>
      <c r="I393" s="91"/>
      <c r="J393" s="91"/>
      <c r="K393" s="91"/>
      <c r="L393" s="91"/>
      <c r="M393" s="91"/>
      <c r="O393" s="92"/>
      <c r="P393" s="69">
        <f t="shared" si="569"/>
        <v>0</v>
      </c>
      <c r="R393" s="69">
        <f t="shared" si="570"/>
        <v>0</v>
      </c>
      <c r="S393" s="69">
        <f t="shared" si="567"/>
        <v>0</v>
      </c>
      <c r="T393" s="69">
        <f t="shared" si="567"/>
        <v>0</v>
      </c>
      <c r="U393" s="69">
        <f t="shared" si="567"/>
        <v>0</v>
      </c>
      <c r="V393" s="69">
        <f t="shared" si="567"/>
        <v>0</v>
      </c>
      <c r="W393" s="69">
        <f t="shared" si="571"/>
        <v>0</v>
      </c>
      <c r="X393" s="41"/>
      <c r="Y393" s="72" t="str">
        <f t="shared" si="572"/>
        <v>-</v>
      </c>
      <c r="Z393" s="72" t="str">
        <f t="shared" si="568"/>
        <v>-</v>
      </c>
      <c r="AA393" s="72" t="str">
        <f t="shared" si="568"/>
        <v>-</v>
      </c>
      <c r="AB393" s="72" t="str">
        <f t="shared" si="568"/>
        <v>-</v>
      </c>
      <c r="AC393" s="72" t="str">
        <f t="shared" si="568"/>
        <v>-</v>
      </c>
      <c r="AD393" s="73" t="str">
        <f t="shared" si="573"/>
        <v>-</v>
      </c>
      <c r="AF393" s="74"/>
    </row>
    <row r="394" spans="1:32" x14ac:dyDescent="0.25">
      <c r="A394" s="95"/>
      <c r="B394" s="543"/>
      <c r="C394" s="93" t="s">
        <v>1548</v>
      </c>
      <c r="D394" s="96"/>
      <c r="F394" s="91"/>
      <c r="G394" s="70" t="str">
        <f t="shared" si="565"/>
        <v>-</v>
      </c>
      <c r="H394" s="91"/>
      <c r="I394" s="91"/>
      <c r="J394" s="91"/>
      <c r="K394" s="91"/>
      <c r="L394" s="91"/>
      <c r="M394" s="91"/>
      <c r="O394" s="92"/>
      <c r="P394" s="69">
        <f t="shared" si="569"/>
        <v>0</v>
      </c>
      <c r="R394" s="69">
        <f t="shared" si="570"/>
        <v>0</v>
      </c>
      <c r="S394" s="69">
        <f t="shared" si="567"/>
        <v>0</v>
      </c>
      <c r="T394" s="69">
        <f t="shared" si="567"/>
        <v>0</v>
      </c>
      <c r="U394" s="69">
        <f t="shared" si="567"/>
        <v>0</v>
      </c>
      <c r="V394" s="69">
        <f t="shared" si="567"/>
        <v>0</v>
      </c>
      <c r="W394" s="69">
        <f t="shared" si="571"/>
        <v>0</v>
      </c>
      <c r="X394" s="41"/>
      <c r="Y394" s="72" t="str">
        <f t="shared" si="572"/>
        <v>-</v>
      </c>
      <c r="Z394" s="72" t="str">
        <f t="shared" si="568"/>
        <v>-</v>
      </c>
      <c r="AA394" s="72" t="str">
        <f t="shared" si="568"/>
        <v>-</v>
      </c>
      <c r="AB394" s="72" t="str">
        <f t="shared" si="568"/>
        <v>-</v>
      </c>
      <c r="AC394" s="72" t="str">
        <f t="shared" si="568"/>
        <v>-</v>
      </c>
      <c r="AD394" s="73" t="str">
        <f t="shared" si="573"/>
        <v>-</v>
      </c>
      <c r="AF394" s="74"/>
    </row>
    <row r="395" spans="1:32" ht="14.25" x14ac:dyDescent="0.2">
      <c r="A395" s="95"/>
      <c r="B395" s="543"/>
      <c r="C395" s="102"/>
      <c r="D395" s="96"/>
      <c r="O395" s="80"/>
    </row>
    <row r="396" spans="1:32" x14ac:dyDescent="0.25">
      <c r="A396" s="95"/>
      <c r="B396" s="543"/>
      <c r="C396" s="86" t="s">
        <v>146</v>
      </c>
      <c r="D396" s="87" t="s">
        <v>145</v>
      </c>
      <c r="F396" s="88">
        <f>SUM(F397:F400)</f>
        <v>0</v>
      </c>
      <c r="G396" s="70" t="str">
        <f t="shared" ref="G396:G400" si="574">IF(ISERROR(SUM(F396/H396)),"-",SUM(F396/H396))</f>
        <v>-</v>
      </c>
      <c r="H396" s="88">
        <f t="shared" ref="H396:M396" si="575">SUM(H397:H400)</f>
        <v>0</v>
      </c>
      <c r="I396" s="88">
        <f t="shared" si="575"/>
        <v>0</v>
      </c>
      <c r="J396" s="88">
        <f t="shared" si="575"/>
        <v>0</v>
      </c>
      <c r="K396" s="88">
        <f t="shared" si="575"/>
        <v>0</v>
      </c>
      <c r="L396" s="88">
        <f t="shared" si="575"/>
        <v>0</v>
      </c>
      <c r="M396" s="88">
        <f t="shared" si="575"/>
        <v>0</v>
      </c>
      <c r="O396" s="84"/>
      <c r="P396" s="69">
        <f>IF(ISERROR(SUM(M396-SUM(M396*O396))),"-",SUM(M396-SUM(M396*O396)))</f>
        <v>0</v>
      </c>
      <c r="R396" s="69">
        <f>IF(ISERROR(I396-H396),"-",SUM(I396-H396))</f>
        <v>0</v>
      </c>
      <c r="S396" s="69">
        <f t="shared" ref="S396:V400" si="576">IF(ISERROR(J396-I396),"-",SUM(J396-I396))</f>
        <v>0</v>
      </c>
      <c r="T396" s="69">
        <f t="shared" si="576"/>
        <v>0</v>
      </c>
      <c r="U396" s="69">
        <f t="shared" si="576"/>
        <v>0</v>
      </c>
      <c r="V396" s="69">
        <f t="shared" si="576"/>
        <v>0</v>
      </c>
      <c r="W396" s="69">
        <f>IF(ISERROR(M396-H396),"-",SUM(M396-H396))</f>
        <v>0</v>
      </c>
      <c r="X396" s="41"/>
      <c r="Y396" s="72" t="str">
        <f>IF(ISERROR(SUM(R396/H396)),"-",SUM(R396/H396))</f>
        <v>-</v>
      </c>
      <c r="Z396" s="72" t="str">
        <f t="shared" ref="Z396:AC400" si="577">IF(ISERROR(SUM(S396/I396)),"-",SUM(S396/I396))</f>
        <v>-</v>
      </c>
      <c r="AA396" s="72" t="str">
        <f t="shared" si="577"/>
        <v>-</v>
      </c>
      <c r="AB396" s="72" t="str">
        <f t="shared" si="577"/>
        <v>-</v>
      </c>
      <c r="AC396" s="72" t="str">
        <f t="shared" si="577"/>
        <v>-</v>
      </c>
      <c r="AD396" s="73" t="str">
        <f>IF(ISERROR(SUM(W396/H396)),"-",SUM(W396/H396))</f>
        <v>-</v>
      </c>
      <c r="AF396" s="74"/>
    </row>
    <row r="397" spans="1:32" x14ac:dyDescent="0.25">
      <c r="A397" s="95"/>
      <c r="B397" s="543"/>
      <c r="C397" s="89" t="s">
        <v>1545</v>
      </c>
      <c r="D397" s="96"/>
      <c r="F397" s="91"/>
      <c r="G397" s="70" t="str">
        <f t="shared" si="574"/>
        <v>-</v>
      </c>
      <c r="H397" s="91"/>
      <c r="I397" s="91"/>
      <c r="J397" s="91"/>
      <c r="K397" s="91"/>
      <c r="L397" s="91"/>
      <c r="M397" s="91"/>
      <c r="O397" s="92"/>
      <c r="P397" s="69">
        <f t="shared" ref="P397:P400" si="578">IF(ISERROR(SUM(M397-SUM(M397*O397))),"-",SUM(M397-SUM(M397*O397)))</f>
        <v>0</v>
      </c>
      <c r="R397" s="69">
        <f t="shared" ref="R397:R400" si="579">IF(ISERROR(I397-H397),"-",SUM(I397-H397))</f>
        <v>0</v>
      </c>
      <c r="S397" s="69">
        <f t="shared" si="576"/>
        <v>0</v>
      </c>
      <c r="T397" s="69">
        <f t="shared" si="576"/>
        <v>0</v>
      </c>
      <c r="U397" s="69">
        <f t="shared" si="576"/>
        <v>0</v>
      </c>
      <c r="V397" s="69">
        <f t="shared" si="576"/>
        <v>0</v>
      </c>
      <c r="W397" s="69">
        <f t="shared" ref="W397:W400" si="580">IF(ISERROR(M397-H397),"-",SUM(M397-H397))</f>
        <v>0</v>
      </c>
      <c r="X397" s="41"/>
      <c r="Y397" s="72" t="str">
        <f t="shared" ref="Y397:Y400" si="581">IF(ISERROR(SUM(R397/H397)),"-",SUM(R397/H397))</f>
        <v>-</v>
      </c>
      <c r="Z397" s="72" t="str">
        <f t="shared" si="577"/>
        <v>-</v>
      </c>
      <c r="AA397" s="72" t="str">
        <f t="shared" si="577"/>
        <v>-</v>
      </c>
      <c r="AB397" s="72" t="str">
        <f t="shared" si="577"/>
        <v>-</v>
      </c>
      <c r="AC397" s="72" t="str">
        <f t="shared" si="577"/>
        <v>-</v>
      </c>
      <c r="AD397" s="73" t="str">
        <f t="shared" ref="AD397:AD400" si="582">IF(ISERROR(SUM(W397/H397)),"-",SUM(W397/H397))</f>
        <v>-</v>
      </c>
      <c r="AF397" s="74"/>
    </row>
    <row r="398" spans="1:32" x14ac:dyDescent="0.25">
      <c r="A398" s="95"/>
      <c r="B398" s="543"/>
      <c r="C398" s="89" t="s">
        <v>1546</v>
      </c>
      <c r="D398" s="96"/>
      <c r="F398" s="91"/>
      <c r="G398" s="70" t="str">
        <f t="shared" si="574"/>
        <v>-</v>
      </c>
      <c r="H398" s="91"/>
      <c r="I398" s="91"/>
      <c r="J398" s="91"/>
      <c r="K398" s="91"/>
      <c r="L398" s="91"/>
      <c r="M398" s="91"/>
      <c r="O398" s="92"/>
      <c r="P398" s="69">
        <f t="shared" si="578"/>
        <v>0</v>
      </c>
      <c r="R398" s="69">
        <f t="shared" si="579"/>
        <v>0</v>
      </c>
      <c r="S398" s="69">
        <f t="shared" si="576"/>
        <v>0</v>
      </c>
      <c r="T398" s="69">
        <f t="shared" si="576"/>
        <v>0</v>
      </c>
      <c r="U398" s="69">
        <f t="shared" si="576"/>
        <v>0</v>
      </c>
      <c r="V398" s="69">
        <f t="shared" si="576"/>
        <v>0</v>
      </c>
      <c r="W398" s="69">
        <f t="shared" si="580"/>
        <v>0</v>
      </c>
      <c r="X398" s="41"/>
      <c r="Y398" s="72" t="str">
        <f t="shared" si="581"/>
        <v>-</v>
      </c>
      <c r="Z398" s="72" t="str">
        <f t="shared" si="577"/>
        <v>-</v>
      </c>
      <c r="AA398" s="72" t="str">
        <f t="shared" si="577"/>
        <v>-</v>
      </c>
      <c r="AB398" s="72" t="str">
        <f t="shared" si="577"/>
        <v>-</v>
      </c>
      <c r="AC398" s="72" t="str">
        <f t="shared" si="577"/>
        <v>-</v>
      </c>
      <c r="AD398" s="73" t="str">
        <f t="shared" si="582"/>
        <v>-</v>
      </c>
      <c r="AF398" s="74"/>
    </row>
    <row r="399" spans="1:32" x14ac:dyDescent="0.25">
      <c r="A399" s="95"/>
      <c r="B399" s="543"/>
      <c r="C399" s="89" t="s">
        <v>1547</v>
      </c>
      <c r="D399" s="96"/>
      <c r="F399" s="91"/>
      <c r="G399" s="70" t="str">
        <f t="shared" si="574"/>
        <v>-</v>
      </c>
      <c r="H399" s="91"/>
      <c r="I399" s="91"/>
      <c r="J399" s="91"/>
      <c r="K399" s="91"/>
      <c r="L399" s="91"/>
      <c r="M399" s="91"/>
      <c r="O399" s="92"/>
      <c r="P399" s="69">
        <f t="shared" si="578"/>
        <v>0</v>
      </c>
      <c r="R399" s="69">
        <f t="shared" si="579"/>
        <v>0</v>
      </c>
      <c r="S399" s="69">
        <f t="shared" si="576"/>
        <v>0</v>
      </c>
      <c r="T399" s="69">
        <f t="shared" si="576"/>
        <v>0</v>
      </c>
      <c r="U399" s="69">
        <f t="shared" si="576"/>
        <v>0</v>
      </c>
      <c r="V399" s="69">
        <f t="shared" si="576"/>
        <v>0</v>
      </c>
      <c r="W399" s="69">
        <f t="shared" si="580"/>
        <v>0</v>
      </c>
      <c r="X399" s="41"/>
      <c r="Y399" s="72" t="str">
        <f t="shared" si="581"/>
        <v>-</v>
      </c>
      <c r="Z399" s="72" t="str">
        <f t="shared" si="577"/>
        <v>-</v>
      </c>
      <c r="AA399" s="72" t="str">
        <f t="shared" si="577"/>
        <v>-</v>
      </c>
      <c r="AB399" s="72" t="str">
        <f t="shared" si="577"/>
        <v>-</v>
      </c>
      <c r="AC399" s="72" t="str">
        <f t="shared" si="577"/>
        <v>-</v>
      </c>
      <c r="AD399" s="73" t="str">
        <f t="shared" si="582"/>
        <v>-</v>
      </c>
      <c r="AF399" s="74"/>
    </row>
    <row r="400" spans="1:32" x14ac:dyDescent="0.25">
      <c r="A400" s="95"/>
      <c r="B400" s="543"/>
      <c r="C400" s="93" t="s">
        <v>1548</v>
      </c>
      <c r="D400" s="96"/>
      <c r="F400" s="91"/>
      <c r="G400" s="70" t="str">
        <f t="shared" si="574"/>
        <v>-</v>
      </c>
      <c r="H400" s="91"/>
      <c r="I400" s="91"/>
      <c r="J400" s="91"/>
      <c r="K400" s="91"/>
      <c r="L400" s="91"/>
      <c r="M400" s="91"/>
      <c r="O400" s="92"/>
      <c r="P400" s="69">
        <f t="shared" si="578"/>
        <v>0</v>
      </c>
      <c r="R400" s="69">
        <f t="shared" si="579"/>
        <v>0</v>
      </c>
      <c r="S400" s="69">
        <f t="shared" si="576"/>
        <v>0</v>
      </c>
      <c r="T400" s="69">
        <f t="shared" si="576"/>
        <v>0</v>
      </c>
      <c r="U400" s="69">
        <f t="shared" si="576"/>
        <v>0</v>
      </c>
      <c r="V400" s="69">
        <f t="shared" si="576"/>
        <v>0</v>
      </c>
      <c r="W400" s="69">
        <f t="shared" si="580"/>
        <v>0</v>
      </c>
      <c r="X400" s="41"/>
      <c r="Y400" s="72" t="str">
        <f t="shared" si="581"/>
        <v>-</v>
      </c>
      <c r="Z400" s="72" t="str">
        <f t="shared" si="577"/>
        <v>-</v>
      </c>
      <c r="AA400" s="72" t="str">
        <f t="shared" si="577"/>
        <v>-</v>
      </c>
      <c r="AB400" s="72" t="str">
        <f t="shared" si="577"/>
        <v>-</v>
      </c>
      <c r="AC400" s="72" t="str">
        <f t="shared" si="577"/>
        <v>-</v>
      </c>
      <c r="AD400" s="73" t="str">
        <f t="shared" si="582"/>
        <v>-</v>
      </c>
      <c r="AF400" s="74"/>
    </row>
    <row r="401" spans="1:32" ht="14.25" x14ac:dyDescent="0.2">
      <c r="A401" s="95"/>
      <c r="B401" s="543"/>
      <c r="C401" s="94"/>
      <c r="D401" s="96"/>
      <c r="O401" s="80"/>
    </row>
    <row r="402" spans="1:32" x14ac:dyDescent="0.25">
      <c r="A402" s="95"/>
      <c r="B402" s="543"/>
      <c r="C402" s="86" t="s">
        <v>1567</v>
      </c>
      <c r="D402" s="87" t="s">
        <v>1318</v>
      </c>
      <c r="F402" s="88">
        <f>SUM(F403:F406)</f>
        <v>0</v>
      </c>
      <c r="G402" s="70" t="str">
        <f t="shared" ref="G402:G406" si="583">IF(ISERROR(SUM(F402/H402)),"-",SUM(F402/H402))</f>
        <v>-</v>
      </c>
      <c r="H402" s="88">
        <f t="shared" ref="H402:M402" si="584">SUM(H403:H406)</f>
        <v>0</v>
      </c>
      <c r="I402" s="88">
        <f t="shared" si="584"/>
        <v>0</v>
      </c>
      <c r="J402" s="88">
        <f t="shared" si="584"/>
        <v>0</v>
      </c>
      <c r="K402" s="88">
        <f t="shared" si="584"/>
        <v>0</v>
      </c>
      <c r="L402" s="88">
        <f t="shared" si="584"/>
        <v>0</v>
      </c>
      <c r="M402" s="88">
        <f t="shared" si="584"/>
        <v>0</v>
      </c>
      <c r="O402" s="84"/>
      <c r="P402" s="69">
        <f>IF(ISERROR(SUM(M402-SUM(M402*O402))),"-",SUM(M402-SUM(M402*O402)))</f>
        <v>0</v>
      </c>
      <c r="R402" s="69">
        <f>IF(ISERROR(I402-H402),"-",SUM(I402-H402))</f>
        <v>0</v>
      </c>
      <c r="S402" s="69">
        <f t="shared" ref="S402:V406" si="585">IF(ISERROR(J402-I402),"-",SUM(J402-I402))</f>
        <v>0</v>
      </c>
      <c r="T402" s="69">
        <f t="shared" si="585"/>
        <v>0</v>
      </c>
      <c r="U402" s="69">
        <f t="shared" si="585"/>
        <v>0</v>
      </c>
      <c r="V402" s="69">
        <f t="shared" si="585"/>
        <v>0</v>
      </c>
      <c r="W402" s="69">
        <f>IF(ISERROR(M402-H402),"-",SUM(M402-H402))</f>
        <v>0</v>
      </c>
      <c r="X402" s="41"/>
      <c r="Y402" s="72" t="str">
        <f>IF(ISERROR(SUM(R402/H402)),"-",SUM(R402/H402))</f>
        <v>-</v>
      </c>
      <c r="Z402" s="72" t="str">
        <f t="shared" ref="Z402:AC406" si="586">IF(ISERROR(SUM(S402/I402)),"-",SUM(S402/I402))</f>
        <v>-</v>
      </c>
      <c r="AA402" s="72" t="str">
        <f t="shared" si="586"/>
        <v>-</v>
      </c>
      <c r="AB402" s="72" t="str">
        <f t="shared" si="586"/>
        <v>-</v>
      </c>
      <c r="AC402" s="72" t="str">
        <f t="shared" si="586"/>
        <v>-</v>
      </c>
      <c r="AD402" s="73" t="str">
        <f>IF(ISERROR(SUM(W402/H402)),"-",SUM(W402/H402))</f>
        <v>-</v>
      </c>
      <c r="AF402" s="74"/>
    </row>
    <row r="403" spans="1:32" x14ac:dyDescent="0.25">
      <c r="A403" s="95"/>
      <c r="B403" s="543"/>
      <c r="C403" s="89" t="s">
        <v>1545</v>
      </c>
      <c r="D403" s="96"/>
      <c r="F403" s="91"/>
      <c r="G403" s="70" t="str">
        <f t="shared" si="583"/>
        <v>-</v>
      </c>
      <c r="H403" s="91"/>
      <c r="I403" s="91"/>
      <c r="J403" s="91"/>
      <c r="K403" s="91"/>
      <c r="L403" s="91"/>
      <c r="M403" s="91"/>
      <c r="O403" s="92"/>
      <c r="P403" s="69">
        <f t="shared" ref="P403:P406" si="587">IF(ISERROR(SUM(M403-SUM(M403*O403))),"-",SUM(M403-SUM(M403*O403)))</f>
        <v>0</v>
      </c>
      <c r="R403" s="69">
        <f t="shared" ref="R403:R406" si="588">IF(ISERROR(I403-H403),"-",SUM(I403-H403))</f>
        <v>0</v>
      </c>
      <c r="S403" s="69">
        <f t="shared" si="585"/>
        <v>0</v>
      </c>
      <c r="T403" s="69">
        <f t="shared" si="585"/>
        <v>0</v>
      </c>
      <c r="U403" s="69">
        <f t="shared" si="585"/>
        <v>0</v>
      </c>
      <c r="V403" s="69">
        <f t="shared" si="585"/>
        <v>0</v>
      </c>
      <c r="W403" s="69">
        <f t="shared" ref="W403:W406" si="589">IF(ISERROR(M403-H403),"-",SUM(M403-H403))</f>
        <v>0</v>
      </c>
      <c r="X403" s="41"/>
      <c r="Y403" s="72" t="str">
        <f t="shared" ref="Y403:Y406" si="590">IF(ISERROR(SUM(R403/H403)),"-",SUM(R403/H403))</f>
        <v>-</v>
      </c>
      <c r="Z403" s="72" t="str">
        <f t="shared" si="586"/>
        <v>-</v>
      </c>
      <c r="AA403" s="72" t="str">
        <f t="shared" si="586"/>
        <v>-</v>
      </c>
      <c r="AB403" s="72" t="str">
        <f t="shared" si="586"/>
        <v>-</v>
      </c>
      <c r="AC403" s="72" t="str">
        <f t="shared" si="586"/>
        <v>-</v>
      </c>
      <c r="AD403" s="73" t="str">
        <f t="shared" ref="AD403:AD406" si="591">IF(ISERROR(SUM(W403/H403)),"-",SUM(W403/H403))</f>
        <v>-</v>
      </c>
      <c r="AF403" s="74"/>
    </row>
    <row r="404" spans="1:32" x14ac:dyDescent="0.25">
      <c r="A404" s="95"/>
      <c r="B404" s="543"/>
      <c r="C404" s="89" t="s">
        <v>1546</v>
      </c>
      <c r="D404" s="96"/>
      <c r="F404" s="91"/>
      <c r="G404" s="70" t="str">
        <f t="shared" si="583"/>
        <v>-</v>
      </c>
      <c r="H404" s="91"/>
      <c r="I404" s="91"/>
      <c r="J404" s="91"/>
      <c r="K404" s="91"/>
      <c r="L404" s="91"/>
      <c r="M404" s="91"/>
      <c r="O404" s="92"/>
      <c r="P404" s="69">
        <f t="shared" si="587"/>
        <v>0</v>
      </c>
      <c r="R404" s="69">
        <f t="shared" si="588"/>
        <v>0</v>
      </c>
      <c r="S404" s="69">
        <f t="shared" si="585"/>
        <v>0</v>
      </c>
      <c r="T404" s="69">
        <f t="shared" si="585"/>
        <v>0</v>
      </c>
      <c r="U404" s="69">
        <f t="shared" si="585"/>
        <v>0</v>
      </c>
      <c r="V404" s="69">
        <f t="shared" si="585"/>
        <v>0</v>
      </c>
      <c r="W404" s="69">
        <f t="shared" si="589"/>
        <v>0</v>
      </c>
      <c r="X404" s="41"/>
      <c r="Y404" s="72" t="str">
        <f t="shared" si="590"/>
        <v>-</v>
      </c>
      <c r="Z404" s="72" t="str">
        <f t="shared" si="586"/>
        <v>-</v>
      </c>
      <c r="AA404" s="72" t="str">
        <f t="shared" si="586"/>
        <v>-</v>
      </c>
      <c r="AB404" s="72" t="str">
        <f t="shared" si="586"/>
        <v>-</v>
      </c>
      <c r="AC404" s="72" t="str">
        <f t="shared" si="586"/>
        <v>-</v>
      </c>
      <c r="AD404" s="73" t="str">
        <f t="shared" si="591"/>
        <v>-</v>
      </c>
      <c r="AF404" s="74"/>
    </row>
    <row r="405" spans="1:32" x14ac:dyDescent="0.25">
      <c r="A405" s="95"/>
      <c r="B405" s="543"/>
      <c r="C405" s="89" t="s">
        <v>1547</v>
      </c>
      <c r="D405" s="96"/>
      <c r="F405" s="91"/>
      <c r="G405" s="70" t="str">
        <f t="shared" si="583"/>
        <v>-</v>
      </c>
      <c r="H405" s="91"/>
      <c r="I405" s="91"/>
      <c r="J405" s="91"/>
      <c r="K405" s="91"/>
      <c r="L405" s="91"/>
      <c r="M405" s="91"/>
      <c r="O405" s="92"/>
      <c r="P405" s="69">
        <f t="shared" si="587"/>
        <v>0</v>
      </c>
      <c r="R405" s="69">
        <f t="shared" si="588"/>
        <v>0</v>
      </c>
      <c r="S405" s="69">
        <f t="shared" si="585"/>
        <v>0</v>
      </c>
      <c r="T405" s="69">
        <f t="shared" si="585"/>
        <v>0</v>
      </c>
      <c r="U405" s="69">
        <f t="shared" si="585"/>
        <v>0</v>
      </c>
      <c r="V405" s="69">
        <f t="shared" si="585"/>
        <v>0</v>
      </c>
      <c r="W405" s="69">
        <f t="shared" si="589"/>
        <v>0</v>
      </c>
      <c r="X405" s="41"/>
      <c r="Y405" s="72" t="str">
        <f t="shared" si="590"/>
        <v>-</v>
      </c>
      <c r="Z405" s="72" t="str">
        <f t="shared" si="586"/>
        <v>-</v>
      </c>
      <c r="AA405" s="72" t="str">
        <f t="shared" si="586"/>
        <v>-</v>
      </c>
      <c r="AB405" s="72" t="str">
        <f t="shared" si="586"/>
        <v>-</v>
      </c>
      <c r="AC405" s="72" t="str">
        <f t="shared" si="586"/>
        <v>-</v>
      </c>
      <c r="AD405" s="73" t="str">
        <f t="shared" si="591"/>
        <v>-</v>
      </c>
      <c r="AF405" s="74"/>
    </row>
    <row r="406" spans="1:32" x14ac:dyDescent="0.25">
      <c r="A406" s="95"/>
      <c r="B406" s="543"/>
      <c r="C406" s="93" t="s">
        <v>1548</v>
      </c>
      <c r="D406" s="96"/>
      <c r="F406" s="91"/>
      <c r="G406" s="70" t="str">
        <f t="shared" si="583"/>
        <v>-</v>
      </c>
      <c r="H406" s="91"/>
      <c r="I406" s="91"/>
      <c r="J406" s="91"/>
      <c r="K406" s="91"/>
      <c r="L406" s="91"/>
      <c r="M406" s="91"/>
      <c r="O406" s="92"/>
      <c r="P406" s="69">
        <f t="shared" si="587"/>
        <v>0</v>
      </c>
      <c r="R406" s="69">
        <f t="shared" si="588"/>
        <v>0</v>
      </c>
      <c r="S406" s="69">
        <f t="shared" si="585"/>
        <v>0</v>
      </c>
      <c r="T406" s="69">
        <f t="shared" si="585"/>
        <v>0</v>
      </c>
      <c r="U406" s="69">
        <f t="shared" si="585"/>
        <v>0</v>
      </c>
      <c r="V406" s="69">
        <f t="shared" si="585"/>
        <v>0</v>
      </c>
      <c r="W406" s="69">
        <f t="shared" si="589"/>
        <v>0</v>
      </c>
      <c r="X406" s="41"/>
      <c r="Y406" s="72" t="str">
        <f t="shared" si="590"/>
        <v>-</v>
      </c>
      <c r="Z406" s="72" t="str">
        <f t="shared" si="586"/>
        <v>-</v>
      </c>
      <c r="AA406" s="72" t="str">
        <f t="shared" si="586"/>
        <v>-</v>
      </c>
      <c r="AB406" s="72" t="str">
        <f t="shared" si="586"/>
        <v>-</v>
      </c>
      <c r="AC406" s="72" t="str">
        <f t="shared" si="586"/>
        <v>-</v>
      </c>
      <c r="AD406" s="73" t="str">
        <f t="shared" si="591"/>
        <v>-</v>
      </c>
      <c r="AF406" s="74"/>
    </row>
    <row r="407" spans="1:32" ht="14.25" x14ac:dyDescent="0.2">
      <c r="A407" s="95"/>
      <c r="B407" s="543"/>
      <c r="C407" s="94"/>
      <c r="D407" s="96"/>
      <c r="O407" s="80"/>
    </row>
    <row r="408" spans="1:32" x14ac:dyDescent="0.25">
      <c r="A408" s="95"/>
      <c r="B408" s="543"/>
      <c r="C408" s="86" t="s">
        <v>1568</v>
      </c>
      <c r="D408" s="87" t="s">
        <v>1320</v>
      </c>
      <c r="F408" s="88">
        <f>SUM(F409:F412)</f>
        <v>0</v>
      </c>
      <c r="G408" s="70" t="str">
        <f t="shared" ref="G408:G412" si="592">IF(ISERROR(SUM(F408/H408)),"-",SUM(F408/H408))</f>
        <v>-</v>
      </c>
      <c r="H408" s="88">
        <f t="shared" ref="H408:M408" si="593">SUM(H409:H412)</f>
        <v>0</v>
      </c>
      <c r="I408" s="88">
        <f t="shared" si="593"/>
        <v>0</v>
      </c>
      <c r="J408" s="88">
        <f t="shared" si="593"/>
        <v>0</v>
      </c>
      <c r="K408" s="88">
        <f t="shared" si="593"/>
        <v>0</v>
      </c>
      <c r="L408" s="88">
        <f t="shared" si="593"/>
        <v>0</v>
      </c>
      <c r="M408" s="88">
        <f t="shared" si="593"/>
        <v>0</v>
      </c>
      <c r="O408" s="84"/>
      <c r="P408" s="69">
        <f>IF(ISERROR(SUM(M408-SUM(M408*O408))),"-",SUM(M408-SUM(M408*O408)))</f>
        <v>0</v>
      </c>
      <c r="R408" s="69">
        <f>IF(ISERROR(I408-H408),"-",SUM(I408-H408))</f>
        <v>0</v>
      </c>
      <c r="S408" s="69">
        <f t="shared" ref="S408:V412" si="594">IF(ISERROR(J408-I408),"-",SUM(J408-I408))</f>
        <v>0</v>
      </c>
      <c r="T408" s="69">
        <f t="shared" si="594"/>
        <v>0</v>
      </c>
      <c r="U408" s="69">
        <f t="shared" si="594"/>
        <v>0</v>
      </c>
      <c r="V408" s="69">
        <f t="shared" si="594"/>
        <v>0</v>
      </c>
      <c r="W408" s="69">
        <f>IF(ISERROR(M408-H408),"-",SUM(M408-H408))</f>
        <v>0</v>
      </c>
      <c r="X408" s="41"/>
      <c r="Y408" s="72" t="str">
        <f>IF(ISERROR(SUM(R408/H408)),"-",SUM(R408/H408))</f>
        <v>-</v>
      </c>
      <c r="Z408" s="72" t="str">
        <f t="shared" ref="Z408:AC412" si="595">IF(ISERROR(SUM(S408/I408)),"-",SUM(S408/I408))</f>
        <v>-</v>
      </c>
      <c r="AA408" s="72" t="str">
        <f t="shared" si="595"/>
        <v>-</v>
      </c>
      <c r="AB408" s="72" t="str">
        <f t="shared" si="595"/>
        <v>-</v>
      </c>
      <c r="AC408" s="72" t="str">
        <f t="shared" si="595"/>
        <v>-</v>
      </c>
      <c r="AD408" s="73" t="str">
        <f>IF(ISERROR(SUM(W408/H408)),"-",SUM(W408/H408))</f>
        <v>-</v>
      </c>
      <c r="AF408" s="74"/>
    </row>
    <row r="409" spans="1:32" x14ac:dyDescent="0.25">
      <c r="A409" s="95"/>
      <c r="B409" s="543"/>
      <c r="C409" s="89" t="s">
        <v>1545</v>
      </c>
      <c r="D409" s="96"/>
      <c r="F409" s="91"/>
      <c r="G409" s="70" t="str">
        <f t="shared" si="592"/>
        <v>-</v>
      </c>
      <c r="H409" s="91"/>
      <c r="I409" s="91"/>
      <c r="J409" s="91"/>
      <c r="K409" s="91"/>
      <c r="L409" s="91"/>
      <c r="M409" s="91"/>
      <c r="O409" s="92"/>
      <c r="P409" s="69">
        <f t="shared" ref="P409:P412" si="596">IF(ISERROR(SUM(M409-SUM(M409*O409))),"-",SUM(M409-SUM(M409*O409)))</f>
        <v>0</v>
      </c>
      <c r="R409" s="69">
        <f t="shared" ref="R409:R412" si="597">IF(ISERROR(I409-H409),"-",SUM(I409-H409))</f>
        <v>0</v>
      </c>
      <c r="S409" s="69">
        <f t="shared" si="594"/>
        <v>0</v>
      </c>
      <c r="T409" s="69">
        <f t="shared" si="594"/>
        <v>0</v>
      </c>
      <c r="U409" s="69">
        <f t="shared" si="594"/>
        <v>0</v>
      </c>
      <c r="V409" s="69">
        <f t="shared" si="594"/>
        <v>0</v>
      </c>
      <c r="W409" s="69">
        <f t="shared" ref="W409:W412" si="598">IF(ISERROR(M409-H409),"-",SUM(M409-H409))</f>
        <v>0</v>
      </c>
      <c r="X409" s="41"/>
      <c r="Y409" s="72" t="str">
        <f t="shared" ref="Y409:Y412" si="599">IF(ISERROR(SUM(R409/H409)),"-",SUM(R409/H409))</f>
        <v>-</v>
      </c>
      <c r="Z409" s="72" t="str">
        <f t="shared" si="595"/>
        <v>-</v>
      </c>
      <c r="AA409" s="72" t="str">
        <f t="shared" si="595"/>
        <v>-</v>
      </c>
      <c r="AB409" s="72" t="str">
        <f t="shared" si="595"/>
        <v>-</v>
      </c>
      <c r="AC409" s="72" t="str">
        <f t="shared" si="595"/>
        <v>-</v>
      </c>
      <c r="AD409" s="73" t="str">
        <f t="shared" ref="AD409:AD412" si="600">IF(ISERROR(SUM(W409/H409)),"-",SUM(W409/H409))</f>
        <v>-</v>
      </c>
      <c r="AF409" s="74"/>
    </row>
    <row r="410" spans="1:32" x14ac:dyDescent="0.25">
      <c r="A410" s="95"/>
      <c r="B410" s="543"/>
      <c r="C410" s="89" t="s">
        <v>1546</v>
      </c>
      <c r="D410" s="96"/>
      <c r="F410" s="91"/>
      <c r="G410" s="70" t="str">
        <f t="shared" si="592"/>
        <v>-</v>
      </c>
      <c r="H410" s="91"/>
      <c r="I410" s="91"/>
      <c r="J410" s="91"/>
      <c r="K410" s="91"/>
      <c r="L410" s="91"/>
      <c r="M410" s="91"/>
      <c r="O410" s="92"/>
      <c r="P410" s="69">
        <f t="shared" si="596"/>
        <v>0</v>
      </c>
      <c r="R410" s="69">
        <f t="shared" si="597"/>
        <v>0</v>
      </c>
      <c r="S410" s="69">
        <f t="shared" si="594"/>
        <v>0</v>
      </c>
      <c r="T410" s="69">
        <f t="shared" si="594"/>
        <v>0</v>
      </c>
      <c r="U410" s="69">
        <f t="shared" si="594"/>
        <v>0</v>
      </c>
      <c r="V410" s="69">
        <f t="shared" si="594"/>
        <v>0</v>
      </c>
      <c r="W410" s="69">
        <f t="shared" si="598"/>
        <v>0</v>
      </c>
      <c r="X410" s="41"/>
      <c r="Y410" s="72" t="str">
        <f t="shared" si="599"/>
        <v>-</v>
      </c>
      <c r="Z410" s="72" t="str">
        <f t="shared" si="595"/>
        <v>-</v>
      </c>
      <c r="AA410" s="72" t="str">
        <f t="shared" si="595"/>
        <v>-</v>
      </c>
      <c r="AB410" s="72" t="str">
        <f t="shared" si="595"/>
        <v>-</v>
      </c>
      <c r="AC410" s="72" t="str">
        <f t="shared" si="595"/>
        <v>-</v>
      </c>
      <c r="AD410" s="73" t="str">
        <f t="shared" si="600"/>
        <v>-</v>
      </c>
      <c r="AF410" s="74"/>
    </row>
    <row r="411" spans="1:32" x14ac:dyDescent="0.25">
      <c r="A411" s="95"/>
      <c r="B411" s="543"/>
      <c r="C411" s="89" t="s">
        <v>1547</v>
      </c>
      <c r="D411" s="96"/>
      <c r="F411" s="91"/>
      <c r="G411" s="70" t="str">
        <f t="shared" si="592"/>
        <v>-</v>
      </c>
      <c r="H411" s="91"/>
      <c r="I411" s="91"/>
      <c r="J411" s="91"/>
      <c r="K411" s="91"/>
      <c r="L411" s="91"/>
      <c r="M411" s="91"/>
      <c r="O411" s="92"/>
      <c r="P411" s="69">
        <f t="shared" si="596"/>
        <v>0</v>
      </c>
      <c r="R411" s="69">
        <f t="shared" si="597"/>
        <v>0</v>
      </c>
      <c r="S411" s="69">
        <f t="shared" si="594"/>
        <v>0</v>
      </c>
      <c r="T411" s="69">
        <f t="shared" si="594"/>
        <v>0</v>
      </c>
      <c r="U411" s="69">
        <f t="shared" si="594"/>
        <v>0</v>
      </c>
      <c r="V411" s="69">
        <f t="shared" si="594"/>
        <v>0</v>
      </c>
      <c r="W411" s="69">
        <f t="shared" si="598"/>
        <v>0</v>
      </c>
      <c r="X411" s="41"/>
      <c r="Y411" s="72" t="str">
        <f t="shared" si="599"/>
        <v>-</v>
      </c>
      <c r="Z411" s="72" t="str">
        <f t="shared" si="595"/>
        <v>-</v>
      </c>
      <c r="AA411" s="72" t="str">
        <f t="shared" si="595"/>
        <v>-</v>
      </c>
      <c r="AB411" s="72" t="str">
        <f t="shared" si="595"/>
        <v>-</v>
      </c>
      <c r="AC411" s="72" t="str">
        <f t="shared" si="595"/>
        <v>-</v>
      </c>
      <c r="AD411" s="73" t="str">
        <f t="shared" si="600"/>
        <v>-</v>
      </c>
      <c r="AF411" s="74"/>
    </row>
    <row r="412" spans="1:32" x14ac:dyDescent="0.25">
      <c r="A412" s="95"/>
      <c r="B412" s="543"/>
      <c r="C412" s="93" t="s">
        <v>1548</v>
      </c>
      <c r="D412" s="96"/>
      <c r="F412" s="91"/>
      <c r="G412" s="70" t="str">
        <f t="shared" si="592"/>
        <v>-</v>
      </c>
      <c r="H412" s="91"/>
      <c r="I412" s="91"/>
      <c r="J412" s="91"/>
      <c r="K412" s="91"/>
      <c r="L412" s="91"/>
      <c r="M412" s="91"/>
      <c r="O412" s="92"/>
      <c r="P412" s="69">
        <f t="shared" si="596"/>
        <v>0</v>
      </c>
      <c r="R412" s="69">
        <f t="shared" si="597"/>
        <v>0</v>
      </c>
      <c r="S412" s="69">
        <f t="shared" si="594"/>
        <v>0</v>
      </c>
      <c r="T412" s="69">
        <f t="shared" si="594"/>
        <v>0</v>
      </c>
      <c r="U412" s="69">
        <f t="shared" si="594"/>
        <v>0</v>
      </c>
      <c r="V412" s="69">
        <f t="shared" si="594"/>
        <v>0</v>
      </c>
      <c r="W412" s="69">
        <f t="shared" si="598"/>
        <v>0</v>
      </c>
      <c r="X412" s="41"/>
      <c r="Y412" s="72" t="str">
        <f t="shared" si="599"/>
        <v>-</v>
      </c>
      <c r="Z412" s="72" t="str">
        <f t="shared" si="595"/>
        <v>-</v>
      </c>
      <c r="AA412" s="72" t="str">
        <f t="shared" si="595"/>
        <v>-</v>
      </c>
      <c r="AB412" s="72" t="str">
        <f t="shared" si="595"/>
        <v>-</v>
      </c>
      <c r="AC412" s="72" t="str">
        <f t="shared" si="595"/>
        <v>-</v>
      </c>
      <c r="AD412" s="73" t="str">
        <f t="shared" si="600"/>
        <v>-</v>
      </c>
      <c r="AF412" s="74"/>
    </row>
    <row r="413" spans="1:32" ht="14.25" x14ac:dyDescent="0.2">
      <c r="A413" s="95"/>
      <c r="B413" s="543"/>
      <c r="C413" s="94"/>
      <c r="D413" s="96"/>
      <c r="O413" s="80"/>
    </row>
    <row r="414" spans="1:32" x14ac:dyDescent="0.25">
      <c r="A414" s="95"/>
      <c r="B414" s="543"/>
      <c r="C414" s="86" t="s">
        <v>1569</v>
      </c>
      <c r="D414" s="87" t="s">
        <v>1322</v>
      </c>
      <c r="F414" s="88">
        <f>SUM(F415:F418)</f>
        <v>0</v>
      </c>
      <c r="G414" s="70" t="str">
        <f t="shared" ref="G414:G418" si="601">IF(ISERROR(SUM(F414/H414)),"-",SUM(F414/H414))</f>
        <v>-</v>
      </c>
      <c r="H414" s="88">
        <f t="shared" ref="H414:M414" si="602">SUM(H415:H418)</f>
        <v>0</v>
      </c>
      <c r="I414" s="88">
        <f t="shared" si="602"/>
        <v>0</v>
      </c>
      <c r="J414" s="88">
        <f t="shared" si="602"/>
        <v>0</v>
      </c>
      <c r="K414" s="88">
        <f t="shared" si="602"/>
        <v>0</v>
      </c>
      <c r="L414" s="88">
        <f t="shared" si="602"/>
        <v>0</v>
      </c>
      <c r="M414" s="88">
        <f t="shared" si="602"/>
        <v>0</v>
      </c>
      <c r="O414" s="84"/>
      <c r="P414" s="69">
        <f>IF(ISERROR(SUM(M414-SUM(M414*O414))),"-",SUM(M414-SUM(M414*O414)))</f>
        <v>0</v>
      </c>
      <c r="R414" s="69">
        <f>IF(ISERROR(I414-H414),"-",SUM(I414-H414))</f>
        <v>0</v>
      </c>
      <c r="S414" s="69">
        <f t="shared" ref="S414:V418" si="603">IF(ISERROR(J414-I414),"-",SUM(J414-I414))</f>
        <v>0</v>
      </c>
      <c r="T414" s="69">
        <f t="shared" si="603"/>
        <v>0</v>
      </c>
      <c r="U414" s="69">
        <f t="shared" si="603"/>
        <v>0</v>
      </c>
      <c r="V414" s="69">
        <f t="shared" si="603"/>
        <v>0</v>
      </c>
      <c r="W414" s="69">
        <f>IF(ISERROR(M414-H414),"-",SUM(M414-H414))</f>
        <v>0</v>
      </c>
      <c r="X414" s="41"/>
      <c r="Y414" s="72" t="str">
        <f>IF(ISERROR(SUM(R414/H414)),"-",SUM(R414/H414))</f>
        <v>-</v>
      </c>
      <c r="Z414" s="72" t="str">
        <f t="shared" ref="Z414:AC418" si="604">IF(ISERROR(SUM(S414/I414)),"-",SUM(S414/I414))</f>
        <v>-</v>
      </c>
      <c r="AA414" s="72" t="str">
        <f t="shared" si="604"/>
        <v>-</v>
      </c>
      <c r="AB414" s="72" t="str">
        <f t="shared" si="604"/>
        <v>-</v>
      </c>
      <c r="AC414" s="72" t="str">
        <f t="shared" si="604"/>
        <v>-</v>
      </c>
      <c r="AD414" s="73" t="str">
        <f>IF(ISERROR(SUM(W414/H414)),"-",SUM(W414/H414))</f>
        <v>-</v>
      </c>
      <c r="AF414" s="74"/>
    </row>
    <row r="415" spans="1:32" x14ac:dyDescent="0.25">
      <c r="A415" s="95"/>
      <c r="B415" s="543"/>
      <c r="C415" s="89" t="s">
        <v>1545</v>
      </c>
      <c r="D415" s="96"/>
      <c r="F415" s="91"/>
      <c r="G415" s="70" t="str">
        <f t="shared" si="601"/>
        <v>-</v>
      </c>
      <c r="H415" s="91"/>
      <c r="I415" s="91"/>
      <c r="J415" s="91"/>
      <c r="K415" s="91"/>
      <c r="L415" s="91"/>
      <c r="M415" s="91"/>
      <c r="O415" s="92"/>
      <c r="P415" s="69">
        <f t="shared" ref="P415:P418" si="605">IF(ISERROR(SUM(M415-SUM(M415*O415))),"-",SUM(M415-SUM(M415*O415)))</f>
        <v>0</v>
      </c>
      <c r="R415" s="69">
        <f t="shared" ref="R415:R418" si="606">IF(ISERROR(I415-H415),"-",SUM(I415-H415))</f>
        <v>0</v>
      </c>
      <c r="S415" s="69">
        <f t="shared" si="603"/>
        <v>0</v>
      </c>
      <c r="T415" s="69">
        <f t="shared" si="603"/>
        <v>0</v>
      </c>
      <c r="U415" s="69">
        <f t="shared" si="603"/>
        <v>0</v>
      </c>
      <c r="V415" s="69">
        <f t="shared" si="603"/>
        <v>0</v>
      </c>
      <c r="W415" s="69">
        <f t="shared" ref="W415:W418" si="607">IF(ISERROR(M415-H415),"-",SUM(M415-H415))</f>
        <v>0</v>
      </c>
      <c r="X415" s="41"/>
      <c r="Y415" s="72" t="str">
        <f t="shared" ref="Y415:Y418" si="608">IF(ISERROR(SUM(R415/H415)),"-",SUM(R415/H415))</f>
        <v>-</v>
      </c>
      <c r="Z415" s="72" t="str">
        <f t="shared" si="604"/>
        <v>-</v>
      </c>
      <c r="AA415" s="72" t="str">
        <f t="shared" si="604"/>
        <v>-</v>
      </c>
      <c r="AB415" s="72" t="str">
        <f t="shared" si="604"/>
        <v>-</v>
      </c>
      <c r="AC415" s="72" t="str">
        <f t="shared" si="604"/>
        <v>-</v>
      </c>
      <c r="AD415" s="73" t="str">
        <f t="shared" ref="AD415:AD418" si="609">IF(ISERROR(SUM(W415/H415)),"-",SUM(W415/H415))</f>
        <v>-</v>
      </c>
      <c r="AF415" s="74"/>
    </row>
    <row r="416" spans="1:32" x14ac:dyDescent="0.25">
      <c r="A416" s="95"/>
      <c r="B416" s="543"/>
      <c r="C416" s="89" t="s">
        <v>1546</v>
      </c>
      <c r="D416" s="96"/>
      <c r="F416" s="91"/>
      <c r="G416" s="70" t="str">
        <f t="shared" si="601"/>
        <v>-</v>
      </c>
      <c r="H416" s="91"/>
      <c r="I416" s="91"/>
      <c r="J416" s="91"/>
      <c r="K416" s="91"/>
      <c r="L416" s="91"/>
      <c r="M416" s="91"/>
      <c r="O416" s="92"/>
      <c r="P416" s="69">
        <f t="shared" si="605"/>
        <v>0</v>
      </c>
      <c r="R416" s="69">
        <f t="shared" si="606"/>
        <v>0</v>
      </c>
      <c r="S416" s="69">
        <f t="shared" si="603"/>
        <v>0</v>
      </c>
      <c r="T416" s="69">
        <f t="shared" si="603"/>
        <v>0</v>
      </c>
      <c r="U416" s="69">
        <f t="shared" si="603"/>
        <v>0</v>
      </c>
      <c r="V416" s="69">
        <f t="shared" si="603"/>
        <v>0</v>
      </c>
      <c r="W416" s="69">
        <f t="shared" si="607"/>
        <v>0</v>
      </c>
      <c r="X416" s="41"/>
      <c r="Y416" s="72" t="str">
        <f t="shared" si="608"/>
        <v>-</v>
      </c>
      <c r="Z416" s="72" t="str">
        <f t="shared" si="604"/>
        <v>-</v>
      </c>
      <c r="AA416" s="72" t="str">
        <f t="shared" si="604"/>
        <v>-</v>
      </c>
      <c r="AB416" s="72" t="str">
        <f t="shared" si="604"/>
        <v>-</v>
      </c>
      <c r="AC416" s="72" t="str">
        <f t="shared" si="604"/>
        <v>-</v>
      </c>
      <c r="AD416" s="73" t="str">
        <f t="shared" si="609"/>
        <v>-</v>
      </c>
      <c r="AF416" s="74"/>
    </row>
    <row r="417" spans="1:32" x14ac:dyDescent="0.25">
      <c r="A417" s="95"/>
      <c r="B417" s="543"/>
      <c r="C417" s="89" t="s">
        <v>1547</v>
      </c>
      <c r="D417" s="96"/>
      <c r="F417" s="91"/>
      <c r="G417" s="70" t="str">
        <f t="shared" si="601"/>
        <v>-</v>
      </c>
      <c r="H417" s="91"/>
      <c r="I417" s="91"/>
      <c r="J417" s="91"/>
      <c r="K417" s="91"/>
      <c r="L417" s="91"/>
      <c r="M417" s="91"/>
      <c r="O417" s="92"/>
      <c r="P417" s="69">
        <f t="shared" si="605"/>
        <v>0</v>
      </c>
      <c r="R417" s="69">
        <f t="shared" si="606"/>
        <v>0</v>
      </c>
      <c r="S417" s="69">
        <f t="shared" si="603"/>
        <v>0</v>
      </c>
      <c r="T417" s="69">
        <f t="shared" si="603"/>
        <v>0</v>
      </c>
      <c r="U417" s="69">
        <f t="shared" si="603"/>
        <v>0</v>
      </c>
      <c r="V417" s="69">
        <f t="shared" si="603"/>
        <v>0</v>
      </c>
      <c r="W417" s="69">
        <f t="shared" si="607"/>
        <v>0</v>
      </c>
      <c r="X417" s="41"/>
      <c r="Y417" s="72" t="str">
        <f t="shared" si="608"/>
        <v>-</v>
      </c>
      <c r="Z417" s="72" t="str">
        <f t="shared" si="604"/>
        <v>-</v>
      </c>
      <c r="AA417" s="72" t="str">
        <f t="shared" si="604"/>
        <v>-</v>
      </c>
      <c r="AB417" s="72" t="str">
        <f t="shared" si="604"/>
        <v>-</v>
      </c>
      <c r="AC417" s="72" t="str">
        <f t="shared" si="604"/>
        <v>-</v>
      </c>
      <c r="AD417" s="73" t="str">
        <f t="shared" si="609"/>
        <v>-</v>
      </c>
      <c r="AF417" s="74"/>
    </row>
    <row r="418" spans="1:32" x14ac:dyDescent="0.25">
      <c r="A418" s="95"/>
      <c r="B418" s="543"/>
      <c r="C418" s="93" t="s">
        <v>1548</v>
      </c>
      <c r="D418" s="96"/>
      <c r="F418" s="91"/>
      <c r="G418" s="70" t="str">
        <f t="shared" si="601"/>
        <v>-</v>
      </c>
      <c r="H418" s="91"/>
      <c r="I418" s="91"/>
      <c r="J418" s="91"/>
      <c r="K418" s="91"/>
      <c r="L418" s="91"/>
      <c r="M418" s="91"/>
      <c r="O418" s="92"/>
      <c r="P418" s="69">
        <f t="shared" si="605"/>
        <v>0</v>
      </c>
      <c r="R418" s="69">
        <f t="shared" si="606"/>
        <v>0</v>
      </c>
      <c r="S418" s="69">
        <f t="shared" si="603"/>
        <v>0</v>
      </c>
      <c r="T418" s="69">
        <f t="shared" si="603"/>
        <v>0</v>
      </c>
      <c r="U418" s="69">
        <f t="shared" si="603"/>
        <v>0</v>
      </c>
      <c r="V418" s="69">
        <f t="shared" si="603"/>
        <v>0</v>
      </c>
      <c r="W418" s="69">
        <f t="shared" si="607"/>
        <v>0</v>
      </c>
      <c r="X418" s="41"/>
      <c r="Y418" s="72" t="str">
        <f t="shared" si="608"/>
        <v>-</v>
      </c>
      <c r="Z418" s="72" t="str">
        <f t="shared" si="604"/>
        <v>-</v>
      </c>
      <c r="AA418" s="72" t="str">
        <f t="shared" si="604"/>
        <v>-</v>
      </c>
      <c r="AB418" s="72" t="str">
        <f t="shared" si="604"/>
        <v>-</v>
      </c>
      <c r="AC418" s="72" t="str">
        <f t="shared" si="604"/>
        <v>-</v>
      </c>
      <c r="AD418" s="73" t="str">
        <f t="shared" si="609"/>
        <v>-</v>
      </c>
      <c r="AF418" s="74"/>
    </row>
    <row r="419" spans="1:32" ht="14.25" x14ac:dyDescent="0.2">
      <c r="A419" s="95"/>
      <c r="B419" s="99"/>
      <c r="C419" s="100"/>
      <c r="D419" s="96"/>
      <c r="O419" s="80"/>
    </row>
    <row r="420" spans="1:32" ht="14.25" x14ac:dyDescent="0.2">
      <c r="A420" s="95"/>
      <c r="B420" s="99"/>
      <c r="C420" s="100"/>
      <c r="D420" s="96"/>
      <c r="O420" s="80"/>
    </row>
    <row r="421" spans="1:32" x14ac:dyDescent="0.25">
      <c r="A421" s="95"/>
      <c r="B421" s="543" t="s">
        <v>1593</v>
      </c>
      <c r="C421" s="544" t="s">
        <v>1594</v>
      </c>
      <c r="D421" s="544"/>
      <c r="F421" s="83">
        <f>SUM(F422:F425)</f>
        <v>0</v>
      </c>
      <c r="G421" s="70" t="str">
        <f t="shared" ref="G421:G425" si="610">IF(ISERROR(SUM(F421/H421)),"-",SUM(F421/H421))</f>
        <v>-</v>
      </c>
      <c r="H421" s="83">
        <f t="shared" ref="H421:M421" si="611">SUM(H422:H425)</f>
        <v>0</v>
      </c>
      <c r="I421" s="83">
        <f t="shared" si="611"/>
        <v>0</v>
      </c>
      <c r="J421" s="83">
        <f t="shared" si="611"/>
        <v>0</v>
      </c>
      <c r="K421" s="83">
        <f t="shared" si="611"/>
        <v>0</v>
      </c>
      <c r="L421" s="83">
        <f t="shared" si="611"/>
        <v>0</v>
      </c>
      <c r="M421" s="83">
        <f t="shared" si="611"/>
        <v>0</v>
      </c>
      <c r="O421" s="84"/>
      <c r="P421" s="69">
        <f>IF(ISERROR(SUM(M421-SUM(M421*O421))),"-",SUM(M421-SUM(M421*O421)))</f>
        <v>0</v>
      </c>
      <c r="R421" s="69">
        <f>IF(ISERROR(I421-H421),"-",SUM(I421-H421))</f>
        <v>0</v>
      </c>
      <c r="S421" s="69">
        <f t="shared" ref="S421:V425" si="612">IF(ISERROR(J421-I421),"-",SUM(J421-I421))</f>
        <v>0</v>
      </c>
      <c r="T421" s="69">
        <f t="shared" si="612"/>
        <v>0</v>
      </c>
      <c r="U421" s="69">
        <f t="shared" si="612"/>
        <v>0</v>
      </c>
      <c r="V421" s="69">
        <f t="shared" si="612"/>
        <v>0</v>
      </c>
      <c r="W421" s="69">
        <f>IF(ISERROR(M421-H421),"-",SUM(M421-H421))</f>
        <v>0</v>
      </c>
      <c r="X421" s="41"/>
      <c r="Y421" s="72" t="str">
        <f>IF(ISERROR(SUM(R421/H421)),"-",SUM(R421/H421))</f>
        <v>-</v>
      </c>
      <c r="Z421" s="72" t="str">
        <f t="shared" ref="Z421:AC425" si="613">IF(ISERROR(SUM(S421/I421)),"-",SUM(S421/I421))</f>
        <v>-</v>
      </c>
      <c r="AA421" s="72" t="str">
        <f t="shared" si="613"/>
        <v>-</v>
      </c>
      <c r="AB421" s="72" t="str">
        <f t="shared" si="613"/>
        <v>-</v>
      </c>
      <c r="AC421" s="72" t="str">
        <f t="shared" si="613"/>
        <v>-</v>
      </c>
      <c r="AD421" s="73" t="str">
        <f>IF(ISERROR(SUM(W421/H421)),"-",SUM(W421/H421))</f>
        <v>-</v>
      </c>
      <c r="AF421" s="74"/>
    </row>
    <row r="422" spans="1:32" x14ac:dyDescent="0.25">
      <c r="A422" s="95"/>
      <c r="B422" s="543"/>
      <c r="C422" s="81" t="s">
        <v>1541</v>
      </c>
      <c r="D422" s="82"/>
      <c r="F422" s="83">
        <f>F428+F434+F440+F446+F452+F458+F464+F470+F476+F482+F488+F494+F500</f>
        <v>0</v>
      </c>
      <c r="G422" s="70" t="str">
        <f t="shared" si="610"/>
        <v>-</v>
      </c>
      <c r="H422" s="83">
        <f t="shared" ref="H422:M422" si="614">H428+H434+H440+H446+H452+H458+H464+H470+H476+H482+H488+H494+H500</f>
        <v>0</v>
      </c>
      <c r="I422" s="83">
        <f t="shared" si="614"/>
        <v>0</v>
      </c>
      <c r="J422" s="83">
        <f t="shared" si="614"/>
        <v>0</v>
      </c>
      <c r="K422" s="83">
        <f t="shared" si="614"/>
        <v>0</v>
      </c>
      <c r="L422" s="83">
        <f t="shared" si="614"/>
        <v>0</v>
      </c>
      <c r="M422" s="83">
        <f t="shared" si="614"/>
        <v>0</v>
      </c>
      <c r="O422" s="84"/>
      <c r="P422" s="69">
        <f t="shared" ref="P422:P425" si="615">IF(ISERROR(SUM(M422-SUM(M422*O422))),"-",SUM(M422-SUM(M422*O422)))</f>
        <v>0</v>
      </c>
      <c r="R422" s="69">
        <f t="shared" ref="R422:R425" si="616">IF(ISERROR(I422-H422),"-",SUM(I422-H422))</f>
        <v>0</v>
      </c>
      <c r="S422" s="69">
        <f t="shared" si="612"/>
        <v>0</v>
      </c>
      <c r="T422" s="69">
        <f t="shared" si="612"/>
        <v>0</v>
      </c>
      <c r="U422" s="69">
        <f t="shared" si="612"/>
        <v>0</v>
      </c>
      <c r="V422" s="69">
        <f t="shared" si="612"/>
        <v>0</v>
      </c>
      <c r="W422" s="69">
        <f t="shared" ref="W422:W425" si="617">IF(ISERROR(M422-H422),"-",SUM(M422-H422))</f>
        <v>0</v>
      </c>
      <c r="X422" s="41"/>
      <c r="Y422" s="72" t="str">
        <f t="shared" ref="Y422:Y425" si="618">IF(ISERROR(SUM(R422/H422)),"-",SUM(R422/H422))</f>
        <v>-</v>
      </c>
      <c r="Z422" s="72" t="str">
        <f t="shared" si="613"/>
        <v>-</v>
      </c>
      <c r="AA422" s="72" t="str">
        <f t="shared" si="613"/>
        <v>-</v>
      </c>
      <c r="AB422" s="72" t="str">
        <f t="shared" si="613"/>
        <v>-</v>
      </c>
      <c r="AC422" s="72" t="str">
        <f t="shared" si="613"/>
        <v>-</v>
      </c>
      <c r="AD422" s="73" t="str">
        <f t="shared" ref="AD422:AD425" si="619">IF(ISERROR(SUM(W422/H422)),"-",SUM(W422/H422))</f>
        <v>-</v>
      </c>
      <c r="AF422" s="74"/>
    </row>
    <row r="423" spans="1:32" x14ac:dyDescent="0.25">
      <c r="A423" s="95"/>
      <c r="B423" s="543"/>
      <c r="C423" s="81" t="s">
        <v>1542</v>
      </c>
      <c r="D423" s="82"/>
      <c r="F423" s="83">
        <f t="shared" ref="F423:M425" si="620">F429+F435+F441+F447+F453+F459+F465+F471+F477+F483+F489+F495+F501</f>
        <v>0</v>
      </c>
      <c r="G423" s="70" t="str">
        <f t="shared" si="610"/>
        <v>-</v>
      </c>
      <c r="H423" s="83">
        <f t="shared" si="620"/>
        <v>0</v>
      </c>
      <c r="I423" s="83">
        <f t="shared" si="620"/>
        <v>0</v>
      </c>
      <c r="J423" s="83">
        <f t="shared" si="620"/>
        <v>0</v>
      </c>
      <c r="K423" s="83">
        <f t="shared" si="620"/>
        <v>0</v>
      </c>
      <c r="L423" s="83">
        <f t="shared" si="620"/>
        <v>0</v>
      </c>
      <c r="M423" s="83">
        <f t="shared" si="620"/>
        <v>0</v>
      </c>
      <c r="O423" s="84"/>
      <c r="P423" s="69">
        <f t="shared" si="615"/>
        <v>0</v>
      </c>
      <c r="R423" s="69">
        <f t="shared" si="616"/>
        <v>0</v>
      </c>
      <c r="S423" s="69">
        <f t="shared" si="612"/>
        <v>0</v>
      </c>
      <c r="T423" s="69">
        <f t="shared" si="612"/>
        <v>0</v>
      </c>
      <c r="U423" s="69">
        <f t="shared" si="612"/>
        <v>0</v>
      </c>
      <c r="V423" s="69">
        <f t="shared" si="612"/>
        <v>0</v>
      </c>
      <c r="W423" s="69">
        <f t="shared" si="617"/>
        <v>0</v>
      </c>
      <c r="X423" s="41"/>
      <c r="Y423" s="72" t="str">
        <f t="shared" si="618"/>
        <v>-</v>
      </c>
      <c r="Z423" s="72" t="str">
        <f t="shared" si="613"/>
        <v>-</v>
      </c>
      <c r="AA423" s="72" t="str">
        <f t="shared" si="613"/>
        <v>-</v>
      </c>
      <c r="AB423" s="72" t="str">
        <f t="shared" si="613"/>
        <v>-</v>
      </c>
      <c r="AC423" s="72" t="str">
        <f t="shared" si="613"/>
        <v>-</v>
      </c>
      <c r="AD423" s="73" t="str">
        <f t="shared" si="619"/>
        <v>-</v>
      </c>
      <c r="AF423" s="74"/>
    </row>
    <row r="424" spans="1:32" x14ac:dyDescent="0.25">
      <c r="A424" s="95"/>
      <c r="B424" s="543"/>
      <c r="C424" s="81" t="s">
        <v>1543</v>
      </c>
      <c r="D424" s="82"/>
      <c r="F424" s="83">
        <f t="shared" si="620"/>
        <v>0</v>
      </c>
      <c r="G424" s="70" t="str">
        <f t="shared" si="610"/>
        <v>-</v>
      </c>
      <c r="H424" s="83">
        <f t="shared" si="620"/>
        <v>0</v>
      </c>
      <c r="I424" s="83">
        <f t="shared" si="620"/>
        <v>0</v>
      </c>
      <c r="J424" s="83">
        <f t="shared" si="620"/>
        <v>0</v>
      </c>
      <c r="K424" s="83">
        <f t="shared" si="620"/>
        <v>0</v>
      </c>
      <c r="L424" s="83">
        <f t="shared" si="620"/>
        <v>0</v>
      </c>
      <c r="M424" s="83">
        <f t="shared" si="620"/>
        <v>0</v>
      </c>
      <c r="O424" s="84"/>
      <c r="P424" s="69">
        <f t="shared" si="615"/>
        <v>0</v>
      </c>
      <c r="R424" s="69">
        <f t="shared" si="616"/>
        <v>0</v>
      </c>
      <c r="S424" s="69">
        <f t="shared" si="612"/>
        <v>0</v>
      </c>
      <c r="T424" s="69">
        <f t="shared" si="612"/>
        <v>0</v>
      </c>
      <c r="U424" s="69">
        <f t="shared" si="612"/>
        <v>0</v>
      </c>
      <c r="V424" s="69">
        <f t="shared" si="612"/>
        <v>0</v>
      </c>
      <c r="W424" s="69">
        <f t="shared" si="617"/>
        <v>0</v>
      </c>
      <c r="X424" s="41"/>
      <c r="Y424" s="72" t="str">
        <f t="shared" si="618"/>
        <v>-</v>
      </c>
      <c r="Z424" s="72" t="str">
        <f t="shared" si="613"/>
        <v>-</v>
      </c>
      <c r="AA424" s="72" t="str">
        <f t="shared" si="613"/>
        <v>-</v>
      </c>
      <c r="AB424" s="72" t="str">
        <f t="shared" si="613"/>
        <v>-</v>
      </c>
      <c r="AC424" s="72" t="str">
        <f t="shared" si="613"/>
        <v>-</v>
      </c>
      <c r="AD424" s="73" t="str">
        <f t="shared" si="619"/>
        <v>-</v>
      </c>
      <c r="AF424" s="74"/>
    </row>
    <row r="425" spans="1:32" x14ac:dyDescent="0.25">
      <c r="A425" s="95"/>
      <c r="B425" s="543"/>
      <c r="C425" s="85" t="s">
        <v>1544</v>
      </c>
      <c r="D425" s="82"/>
      <c r="F425" s="83">
        <f t="shared" si="620"/>
        <v>0</v>
      </c>
      <c r="G425" s="70" t="str">
        <f t="shared" si="610"/>
        <v>-</v>
      </c>
      <c r="H425" s="83">
        <f t="shared" si="620"/>
        <v>0</v>
      </c>
      <c r="I425" s="83">
        <f t="shared" si="620"/>
        <v>0</v>
      </c>
      <c r="J425" s="83">
        <f t="shared" si="620"/>
        <v>0</v>
      </c>
      <c r="K425" s="83">
        <f t="shared" si="620"/>
        <v>0</v>
      </c>
      <c r="L425" s="83">
        <f t="shared" si="620"/>
        <v>0</v>
      </c>
      <c r="M425" s="83">
        <f t="shared" si="620"/>
        <v>0</v>
      </c>
      <c r="O425" s="84"/>
      <c r="P425" s="69">
        <f t="shared" si="615"/>
        <v>0</v>
      </c>
      <c r="R425" s="69">
        <f t="shared" si="616"/>
        <v>0</v>
      </c>
      <c r="S425" s="69">
        <f t="shared" si="612"/>
        <v>0</v>
      </c>
      <c r="T425" s="69">
        <f t="shared" si="612"/>
        <v>0</v>
      </c>
      <c r="U425" s="69">
        <f t="shared" si="612"/>
        <v>0</v>
      </c>
      <c r="V425" s="69">
        <f t="shared" si="612"/>
        <v>0</v>
      </c>
      <c r="W425" s="69">
        <f t="shared" si="617"/>
        <v>0</v>
      </c>
      <c r="X425" s="41"/>
      <c r="Y425" s="72" t="str">
        <f t="shared" si="618"/>
        <v>-</v>
      </c>
      <c r="Z425" s="72" t="str">
        <f t="shared" si="613"/>
        <v>-</v>
      </c>
      <c r="AA425" s="72" t="str">
        <f t="shared" si="613"/>
        <v>-</v>
      </c>
      <c r="AB425" s="72" t="str">
        <f t="shared" si="613"/>
        <v>-</v>
      </c>
      <c r="AC425" s="72" t="str">
        <f t="shared" si="613"/>
        <v>-</v>
      </c>
      <c r="AD425" s="73" t="str">
        <f t="shared" si="619"/>
        <v>-</v>
      </c>
      <c r="AF425" s="74"/>
    </row>
    <row r="426" spans="1:32" ht="14.25" x14ac:dyDescent="0.2">
      <c r="A426" s="95"/>
      <c r="B426" s="543"/>
      <c r="C426" s="42"/>
      <c r="D426" s="96"/>
      <c r="O426" s="80"/>
    </row>
    <row r="427" spans="1:32" x14ac:dyDescent="0.25">
      <c r="A427" s="95"/>
      <c r="B427" s="543"/>
      <c r="C427" s="86" t="s">
        <v>1309</v>
      </c>
      <c r="D427" s="87" t="s">
        <v>1308</v>
      </c>
      <c r="F427" s="88">
        <f>SUM(F428:F431)</f>
        <v>0</v>
      </c>
      <c r="G427" s="70" t="str">
        <f t="shared" ref="G427:G431" si="621">IF(ISERROR(SUM(F427/H427)),"-",SUM(F427/H427))</f>
        <v>-</v>
      </c>
      <c r="H427" s="88">
        <f t="shared" ref="H427:M427" si="622">SUM(H428:H431)</f>
        <v>0</v>
      </c>
      <c r="I427" s="88">
        <f t="shared" si="622"/>
        <v>0</v>
      </c>
      <c r="J427" s="88">
        <f t="shared" si="622"/>
        <v>0</v>
      </c>
      <c r="K427" s="88">
        <f t="shared" si="622"/>
        <v>0</v>
      </c>
      <c r="L427" s="88">
        <f t="shared" si="622"/>
        <v>0</v>
      </c>
      <c r="M427" s="88">
        <f t="shared" si="622"/>
        <v>0</v>
      </c>
      <c r="O427" s="84"/>
      <c r="P427" s="69">
        <f>IF(ISERROR(SUM(M427-SUM(M427*O427))),"-",SUM(M427-SUM(M427*O427)))</f>
        <v>0</v>
      </c>
      <c r="R427" s="69">
        <f>IF(ISERROR(I427-H427),"-",SUM(I427-H427))</f>
        <v>0</v>
      </c>
      <c r="S427" s="69">
        <f t="shared" ref="S427:V431" si="623">IF(ISERROR(J427-I427),"-",SUM(J427-I427))</f>
        <v>0</v>
      </c>
      <c r="T427" s="69">
        <f t="shared" si="623"/>
        <v>0</v>
      </c>
      <c r="U427" s="69">
        <f t="shared" si="623"/>
        <v>0</v>
      </c>
      <c r="V427" s="69">
        <f t="shared" si="623"/>
        <v>0</v>
      </c>
      <c r="W427" s="69">
        <f>IF(ISERROR(M427-H427),"-",SUM(M427-H427))</f>
        <v>0</v>
      </c>
      <c r="X427" s="41"/>
      <c r="Y427" s="72" t="str">
        <f>IF(ISERROR(SUM(R427/H427)),"-",SUM(R427/H427))</f>
        <v>-</v>
      </c>
      <c r="Z427" s="72" t="str">
        <f t="shared" ref="Z427:AC431" si="624">IF(ISERROR(SUM(S427/I427)),"-",SUM(S427/I427))</f>
        <v>-</v>
      </c>
      <c r="AA427" s="72" t="str">
        <f t="shared" si="624"/>
        <v>-</v>
      </c>
      <c r="AB427" s="72" t="str">
        <f t="shared" si="624"/>
        <v>-</v>
      </c>
      <c r="AC427" s="72" t="str">
        <f t="shared" si="624"/>
        <v>-</v>
      </c>
      <c r="AD427" s="73" t="str">
        <f>IF(ISERROR(SUM(W427/H427)),"-",SUM(W427/H427))</f>
        <v>-</v>
      </c>
      <c r="AF427" s="74"/>
    </row>
    <row r="428" spans="1:32" x14ac:dyDescent="0.25">
      <c r="A428" s="95"/>
      <c r="B428" s="543"/>
      <c r="C428" s="89" t="s">
        <v>1545</v>
      </c>
      <c r="D428" s="96"/>
      <c r="F428" s="91"/>
      <c r="G428" s="70" t="str">
        <f t="shared" si="621"/>
        <v>-</v>
      </c>
      <c r="H428" s="91"/>
      <c r="I428" s="91"/>
      <c r="J428" s="91"/>
      <c r="K428" s="91"/>
      <c r="L428" s="91"/>
      <c r="M428" s="91"/>
      <c r="O428" s="92"/>
      <c r="P428" s="69">
        <f t="shared" ref="P428:P431" si="625">IF(ISERROR(SUM(M428-SUM(M428*O428))),"-",SUM(M428-SUM(M428*O428)))</f>
        <v>0</v>
      </c>
      <c r="R428" s="69">
        <f t="shared" ref="R428:R431" si="626">IF(ISERROR(I428-H428),"-",SUM(I428-H428))</f>
        <v>0</v>
      </c>
      <c r="S428" s="69">
        <f t="shared" si="623"/>
        <v>0</v>
      </c>
      <c r="T428" s="69">
        <f t="shared" si="623"/>
        <v>0</v>
      </c>
      <c r="U428" s="69">
        <f t="shared" si="623"/>
        <v>0</v>
      </c>
      <c r="V428" s="69">
        <f t="shared" si="623"/>
        <v>0</v>
      </c>
      <c r="W428" s="69">
        <f t="shared" ref="W428:W431" si="627">IF(ISERROR(M428-H428),"-",SUM(M428-H428))</f>
        <v>0</v>
      </c>
      <c r="X428" s="41"/>
      <c r="Y428" s="72" t="str">
        <f t="shared" ref="Y428:Y431" si="628">IF(ISERROR(SUM(R428/H428)),"-",SUM(R428/H428))</f>
        <v>-</v>
      </c>
      <c r="Z428" s="72" t="str">
        <f t="shared" si="624"/>
        <v>-</v>
      </c>
      <c r="AA428" s="72" t="str">
        <f t="shared" si="624"/>
        <v>-</v>
      </c>
      <c r="AB428" s="72" t="str">
        <f t="shared" si="624"/>
        <v>-</v>
      </c>
      <c r="AC428" s="72" t="str">
        <f t="shared" si="624"/>
        <v>-</v>
      </c>
      <c r="AD428" s="73" t="str">
        <f t="shared" ref="AD428:AD431" si="629">IF(ISERROR(SUM(W428/H428)),"-",SUM(W428/H428))</f>
        <v>-</v>
      </c>
      <c r="AF428" s="74"/>
    </row>
    <row r="429" spans="1:32" x14ac:dyDescent="0.25">
      <c r="A429" s="95"/>
      <c r="B429" s="543"/>
      <c r="C429" s="89" t="s">
        <v>1546</v>
      </c>
      <c r="D429" s="96"/>
      <c r="F429" s="91"/>
      <c r="G429" s="70" t="str">
        <f t="shared" si="621"/>
        <v>-</v>
      </c>
      <c r="H429" s="91"/>
      <c r="I429" s="91"/>
      <c r="J429" s="91"/>
      <c r="K429" s="91"/>
      <c r="L429" s="91"/>
      <c r="M429" s="91"/>
      <c r="O429" s="92"/>
      <c r="P429" s="69">
        <f t="shared" si="625"/>
        <v>0</v>
      </c>
      <c r="R429" s="69">
        <f t="shared" si="626"/>
        <v>0</v>
      </c>
      <c r="S429" s="69">
        <f t="shared" si="623"/>
        <v>0</v>
      </c>
      <c r="T429" s="69">
        <f t="shared" si="623"/>
        <v>0</v>
      </c>
      <c r="U429" s="69">
        <f t="shared" si="623"/>
        <v>0</v>
      </c>
      <c r="V429" s="69">
        <f t="shared" si="623"/>
        <v>0</v>
      </c>
      <c r="W429" s="69">
        <f t="shared" si="627"/>
        <v>0</v>
      </c>
      <c r="X429" s="41"/>
      <c r="Y429" s="72" t="str">
        <f t="shared" si="628"/>
        <v>-</v>
      </c>
      <c r="Z429" s="72" t="str">
        <f t="shared" si="624"/>
        <v>-</v>
      </c>
      <c r="AA429" s="72" t="str">
        <f t="shared" si="624"/>
        <v>-</v>
      </c>
      <c r="AB429" s="72" t="str">
        <f t="shared" si="624"/>
        <v>-</v>
      </c>
      <c r="AC429" s="72" t="str">
        <f t="shared" si="624"/>
        <v>-</v>
      </c>
      <c r="AD429" s="73" t="str">
        <f t="shared" si="629"/>
        <v>-</v>
      </c>
      <c r="AF429" s="74"/>
    </row>
    <row r="430" spans="1:32" x14ac:dyDescent="0.25">
      <c r="A430" s="95"/>
      <c r="B430" s="543"/>
      <c r="C430" s="89" t="s">
        <v>1547</v>
      </c>
      <c r="D430" s="96"/>
      <c r="F430" s="91"/>
      <c r="G430" s="70" t="str">
        <f t="shared" si="621"/>
        <v>-</v>
      </c>
      <c r="H430" s="91"/>
      <c r="I430" s="91"/>
      <c r="J430" s="91"/>
      <c r="K430" s="91"/>
      <c r="L430" s="91"/>
      <c r="M430" s="91"/>
      <c r="O430" s="92"/>
      <c r="P430" s="69">
        <f t="shared" si="625"/>
        <v>0</v>
      </c>
      <c r="R430" s="69">
        <f t="shared" si="626"/>
        <v>0</v>
      </c>
      <c r="S430" s="69">
        <f t="shared" si="623"/>
        <v>0</v>
      </c>
      <c r="T430" s="69">
        <f t="shared" si="623"/>
        <v>0</v>
      </c>
      <c r="U430" s="69">
        <f t="shared" si="623"/>
        <v>0</v>
      </c>
      <c r="V430" s="69">
        <f t="shared" si="623"/>
        <v>0</v>
      </c>
      <c r="W430" s="69">
        <f t="shared" si="627"/>
        <v>0</v>
      </c>
      <c r="X430" s="41"/>
      <c r="Y430" s="72" t="str">
        <f t="shared" si="628"/>
        <v>-</v>
      </c>
      <c r="Z430" s="72" t="str">
        <f t="shared" si="624"/>
        <v>-</v>
      </c>
      <c r="AA430" s="72" t="str">
        <f t="shared" si="624"/>
        <v>-</v>
      </c>
      <c r="AB430" s="72" t="str">
        <f t="shared" si="624"/>
        <v>-</v>
      </c>
      <c r="AC430" s="72" t="str">
        <f t="shared" si="624"/>
        <v>-</v>
      </c>
      <c r="AD430" s="73" t="str">
        <f t="shared" si="629"/>
        <v>-</v>
      </c>
      <c r="AF430" s="74"/>
    </row>
    <row r="431" spans="1:32" x14ac:dyDescent="0.25">
      <c r="A431" s="95"/>
      <c r="B431" s="543"/>
      <c r="C431" s="93" t="s">
        <v>1548</v>
      </c>
      <c r="D431" s="96"/>
      <c r="F431" s="91"/>
      <c r="G431" s="70" t="str">
        <f t="shared" si="621"/>
        <v>-</v>
      </c>
      <c r="H431" s="91"/>
      <c r="I431" s="91"/>
      <c r="J431" s="91"/>
      <c r="K431" s="91"/>
      <c r="L431" s="91"/>
      <c r="M431" s="91"/>
      <c r="O431" s="92"/>
      <c r="P431" s="69">
        <f t="shared" si="625"/>
        <v>0</v>
      </c>
      <c r="R431" s="69">
        <f t="shared" si="626"/>
        <v>0</v>
      </c>
      <c r="S431" s="69">
        <f t="shared" si="623"/>
        <v>0</v>
      </c>
      <c r="T431" s="69">
        <f t="shared" si="623"/>
        <v>0</v>
      </c>
      <c r="U431" s="69">
        <f t="shared" si="623"/>
        <v>0</v>
      </c>
      <c r="V431" s="69">
        <f t="shared" si="623"/>
        <v>0</v>
      </c>
      <c r="W431" s="69">
        <f t="shared" si="627"/>
        <v>0</v>
      </c>
      <c r="X431" s="41"/>
      <c r="Y431" s="72" t="str">
        <f t="shared" si="628"/>
        <v>-</v>
      </c>
      <c r="Z431" s="72" t="str">
        <f t="shared" si="624"/>
        <v>-</v>
      </c>
      <c r="AA431" s="72" t="str">
        <f t="shared" si="624"/>
        <v>-</v>
      </c>
      <c r="AB431" s="72" t="str">
        <f t="shared" si="624"/>
        <v>-</v>
      </c>
      <c r="AC431" s="72" t="str">
        <f t="shared" si="624"/>
        <v>-</v>
      </c>
      <c r="AD431" s="73" t="str">
        <f t="shared" si="629"/>
        <v>-</v>
      </c>
      <c r="AF431" s="74"/>
    </row>
    <row r="432" spans="1:32" ht="14.25" x14ac:dyDescent="0.2">
      <c r="A432" s="95"/>
      <c r="B432" s="543"/>
      <c r="C432" s="94"/>
      <c r="D432" s="96"/>
      <c r="O432" s="80"/>
    </row>
    <row r="433" spans="1:32" x14ac:dyDescent="0.25">
      <c r="A433" s="95"/>
      <c r="B433" s="543"/>
      <c r="C433" s="86" t="s">
        <v>1311</v>
      </c>
      <c r="D433" s="87" t="s">
        <v>1310</v>
      </c>
      <c r="F433" s="88">
        <f>SUM(F434:F437)</f>
        <v>0</v>
      </c>
      <c r="G433" s="70" t="str">
        <f t="shared" ref="G433:G437" si="630">IF(ISERROR(SUM(F433/H433)),"-",SUM(F433/H433))</f>
        <v>-</v>
      </c>
      <c r="H433" s="88">
        <f t="shared" ref="H433:M433" si="631">SUM(H434:H437)</f>
        <v>0</v>
      </c>
      <c r="I433" s="88">
        <f t="shared" si="631"/>
        <v>0</v>
      </c>
      <c r="J433" s="88">
        <f t="shared" si="631"/>
        <v>0</v>
      </c>
      <c r="K433" s="88">
        <f t="shared" si="631"/>
        <v>0</v>
      </c>
      <c r="L433" s="88">
        <f t="shared" si="631"/>
        <v>0</v>
      </c>
      <c r="M433" s="88">
        <f t="shared" si="631"/>
        <v>0</v>
      </c>
      <c r="O433" s="84"/>
      <c r="P433" s="69">
        <f>IF(ISERROR(SUM(M433-SUM(M433*O433))),"-",SUM(M433-SUM(M433*O433)))</f>
        <v>0</v>
      </c>
      <c r="R433" s="69">
        <f>IF(ISERROR(I433-H433),"-",SUM(I433-H433))</f>
        <v>0</v>
      </c>
      <c r="S433" s="69">
        <f t="shared" ref="S433:V437" si="632">IF(ISERROR(J433-I433),"-",SUM(J433-I433))</f>
        <v>0</v>
      </c>
      <c r="T433" s="69">
        <f t="shared" si="632"/>
        <v>0</v>
      </c>
      <c r="U433" s="69">
        <f t="shared" si="632"/>
        <v>0</v>
      </c>
      <c r="V433" s="69">
        <f t="shared" si="632"/>
        <v>0</v>
      </c>
      <c r="W433" s="69">
        <f>IF(ISERROR(M433-H433),"-",SUM(M433-H433))</f>
        <v>0</v>
      </c>
      <c r="X433" s="41"/>
      <c r="Y433" s="72" t="str">
        <f>IF(ISERROR(SUM(R433/H433)),"-",SUM(R433/H433))</f>
        <v>-</v>
      </c>
      <c r="Z433" s="72" t="str">
        <f t="shared" ref="Z433:AC437" si="633">IF(ISERROR(SUM(S433/I433)),"-",SUM(S433/I433))</f>
        <v>-</v>
      </c>
      <c r="AA433" s="72" t="str">
        <f t="shared" si="633"/>
        <v>-</v>
      </c>
      <c r="AB433" s="72" t="str">
        <f t="shared" si="633"/>
        <v>-</v>
      </c>
      <c r="AC433" s="72" t="str">
        <f t="shared" si="633"/>
        <v>-</v>
      </c>
      <c r="AD433" s="73" t="str">
        <f>IF(ISERROR(SUM(W433/H433)),"-",SUM(W433/H433))</f>
        <v>-</v>
      </c>
      <c r="AF433" s="74"/>
    </row>
    <row r="434" spans="1:32" x14ac:dyDescent="0.25">
      <c r="A434" s="95"/>
      <c r="B434" s="543"/>
      <c r="C434" s="89" t="s">
        <v>1545</v>
      </c>
      <c r="D434" s="96"/>
      <c r="F434" s="91"/>
      <c r="G434" s="70" t="str">
        <f t="shared" si="630"/>
        <v>-</v>
      </c>
      <c r="H434" s="91"/>
      <c r="I434" s="91"/>
      <c r="J434" s="91"/>
      <c r="K434" s="91"/>
      <c r="L434" s="91"/>
      <c r="M434" s="91"/>
      <c r="O434" s="92"/>
      <c r="P434" s="69">
        <f t="shared" ref="P434:P437" si="634">IF(ISERROR(SUM(M434-SUM(M434*O434))),"-",SUM(M434-SUM(M434*O434)))</f>
        <v>0</v>
      </c>
      <c r="R434" s="69">
        <f t="shared" ref="R434:R437" si="635">IF(ISERROR(I434-H434),"-",SUM(I434-H434))</f>
        <v>0</v>
      </c>
      <c r="S434" s="69">
        <f t="shared" si="632"/>
        <v>0</v>
      </c>
      <c r="T434" s="69">
        <f t="shared" si="632"/>
        <v>0</v>
      </c>
      <c r="U434" s="69">
        <f t="shared" si="632"/>
        <v>0</v>
      </c>
      <c r="V434" s="69">
        <f t="shared" si="632"/>
        <v>0</v>
      </c>
      <c r="W434" s="69">
        <f t="shared" ref="W434:W437" si="636">IF(ISERROR(M434-H434),"-",SUM(M434-H434))</f>
        <v>0</v>
      </c>
      <c r="X434" s="41"/>
      <c r="Y434" s="72" t="str">
        <f t="shared" ref="Y434:Y437" si="637">IF(ISERROR(SUM(R434/H434)),"-",SUM(R434/H434))</f>
        <v>-</v>
      </c>
      <c r="Z434" s="72" t="str">
        <f t="shared" si="633"/>
        <v>-</v>
      </c>
      <c r="AA434" s="72" t="str">
        <f t="shared" si="633"/>
        <v>-</v>
      </c>
      <c r="AB434" s="72" t="str">
        <f t="shared" si="633"/>
        <v>-</v>
      </c>
      <c r="AC434" s="72" t="str">
        <f t="shared" si="633"/>
        <v>-</v>
      </c>
      <c r="AD434" s="73" t="str">
        <f t="shared" ref="AD434:AD437" si="638">IF(ISERROR(SUM(W434/H434)),"-",SUM(W434/H434))</f>
        <v>-</v>
      </c>
      <c r="AF434" s="74"/>
    </row>
    <row r="435" spans="1:32" x14ac:dyDescent="0.25">
      <c r="A435" s="95"/>
      <c r="B435" s="543"/>
      <c r="C435" s="89" t="s">
        <v>1546</v>
      </c>
      <c r="D435" s="96"/>
      <c r="F435" s="91"/>
      <c r="G435" s="70" t="str">
        <f t="shared" si="630"/>
        <v>-</v>
      </c>
      <c r="H435" s="91"/>
      <c r="I435" s="91"/>
      <c r="J435" s="91"/>
      <c r="K435" s="91"/>
      <c r="L435" s="91"/>
      <c r="M435" s="91"/>
      <c r="O435" s="92"/>
      <c r="P435" s="69">
        <f t="shared" si="634"/>
        <v>0</v>
      </c>
      <c r="R435" s="69">
        <f t="shared" si="635"/>
        <v>0</v>
      </c>
      <c r="S435" s="69">
        <f t="shared" si="632"/>
        <v>0</v>
      </c>
      <c r="T435" s="69">
        <f t="shared" si="632"/>
        <v>0</v>
      </c>
      <c r="U435" s="69">
        <f t="shared" si="632"/>
        <v>0</v>
      </c>
      <c r="V435" s="69">
        <f t="shared" si="632"/>
        <v>0</v>
      </c>
      <c r="W435" s="69">
        <f t="shared" si="636"/>
        <v>0</v>
      </c>
      <c r="X435" s="41"/>
      <c r="Y435" s="72" t="str">
        <f t="shared" si="637"/>
        <v>-</v>
      </c>
      <c r="Z435" s="72" t="str">
        <f t="shared" si="633"/>
        <v>-</v>
      </c>
      <c r="AA435" s="72" t="str">
        <f t="shared" si="633"/>
        <v>-</v>
      </c>
      <c r="AB435" s="72" t="str">
        <f t="shared" si="633"/>
        <v>-</v>
      </c>
      <c r="AC435" s="72" t="str">
        <f t="shared" si="633"/>
        <v>-</v>
      </c>
      <c r="AD435" s="73" t="str">
        <f t="shared" si="638"/>
        <v>-</v>
      </c>
      <c r="AF435" s="74"/>
    </row>
    <row r="436" spans="1:32" x14ac:dyDescent="0.25">
      <c r="A436" s="95"/>
      <c r="B436" s="543"/>
      <c r="C436" s="89" t="s">
        <v>1547</v>
      </c>
      <c r="D436" s="96"/>
      <c r="F436" s="91"/>
      <c r="G436" s="70" t="str">
        <f t="shared" si="630"/>
        <v>-</v>
      </c>
      <c r="H436" s="91"/>
      <c r="I436" s="91"/>
      <c r="J436" s="91"/>
      <c r="K436" s="91"/>
      <c r="L436" s="91"/>
      <c r="M436" s="91"/>
      <c r="O436" s="92"/>
      <c r="P436" s="69">
        <f t="shared" si="634"/>
        <v>0</v>
      </c>
      <c r="R436" s="69">
        <f t="shared" si="635"/>
        <v>0</v>
      </c>
      <c r="S436" s="69">
        <f t="shared" si="632"/>
        <v>0</v>
      </c>
      <c r="T436" s="69">
        <f t="shared" si="632"/>
        <v>0</v>
      </c>
      <c r="U436" s="69">
        <f t="shared" si="632"/>
        <v>0</v>
      </c>
      <c r="V436" s="69">
        <f t="shared" si="632"/>
        <v>0</v>
      </c>
      <c r="W436" s="69">
        <f t="shared" si="636"/>
        <v>0</v>
      </c>
      <c r="X436" s="41"/>
      <c r="Y436" s="72" t="str">
        <f t="shared" si="637"/>
        <v>-</v>
      </c>
      <c r="Z436" s="72" t="str">
        <f t="shared" si="633"/>
        <v>-</v>
      </c>
      <c r="AA436" s="72" t="str">
        <f t="shared" si="633"/>
        <v>-</v>
      </c>
      <c r="AB436" s="72" t="str">
        <f t="shared" si="633"/>
        <v>-</v>
      </c>
      <c r="AC436" s="72" t="str">
        <f t="shared" si="633"/>
        <v>-</v>
      </c>
      <c r="AD436" s="73" t="str">
        <f t="shared" si="638"/>
        <v>-</v>
      </c>
      <c r="AF436" s="74"/>
    </row>
    <row r="437" spans="1:32" x14ac:dyDescent="0.25">
      <c r="A437" s="95"/>
      <c r="B437" s="543"/>
      <c r="C437" s="93" t="s">
        <v>1548</v>
      </c>
      <c r="D437" s="96"/>
      <c r="F437" s="91"/>
      <c r="G437" s="70" t="str">
        <f t="shared" si="630"/>
        <v>-</v>
      </c>
      <c r="H437" s="91"/>
      <c r="I437" s="91"/>
      <c r="J437" s="91"/>
      <c r="K437" s="91"/>
      <c r="L437" s="91"/>
      <c r="M437" s="91"/>
      <c r="O437" s="92"/>
      <c r="P437" s="69">
        <f t="shared" si="634"/>
        <v>0</v>
      </c>
      <c r="R437" s="69">
        <f t="shared" si="635"/>
        <v>0</v>
      </c>
      <c r="S437" s="69">
        <f t="shared" si="632"/>
        <v>0</v>
      </c>
      <c r="T437" s="69">
        <f t="shared" si="632"/>
        <v>0</v>
      </c>
      <c r="U437" s="69">
        <f t="shared" si="632"/>
        <v>0</v>
      </c>
      <c r="V437" s="69">
        <f t="shared" si="632"/>
        <v>0</v>
      </c>
      <c r="W437" s="69">
        <f t="shared" si="636"/>
        <v>0</v>
      </c>
      <c r="X437" s="41"/>
      <c r="Y437" s="72" t="str">
        <f t="shared" si="637"/>
        <v>-</v>
      </c>
      <c r="Z437" s="72" t="str">
        <f t="shared" si="633"/>
        <v>-</v>
      </c>
      <c r="AA437" s="72" t="str">
        <f t="shared" si="633"/>
        <v>-</v>
      </c>
      <c r="AB437" s="72" t="str">
        <f t="shared" si="633"/>
        <v>-</v>
      </c>
      <c r="AC437" s="72" t="str">
        <f t="shared" si="633"/>
        <v>-</v>
      </c>
      <c r="AD437" s="73" t="str">
        <f t="shared" si="638"/>
        <v>-</v>
      </c>
      <c r="AF437" s="74"/>
    </row>
    <row r="438" spans="1:32" ht="14.25" x14ac:dyDescent="0.2">
      <c r="A438" s="95"/>
      <c r="B438" s="543"/>
      <c r="C438" s="102"/>
      <c r="D438" s="96"/>
      <c r="O438" s="80"/>
    </row>
    <row r="439" spans="1:32" x14ac:dyDescent="0.25">
      <c r="A439" s="95"/>
      <c r="B439" s="543"/>
      <c r="C439" s="86" t="s">
        <v>1313</v>
      </c>
      <c r="D439" s="87" t="s">
        <v>1312</v>
      </c>
      <c r="F439" s="88">
        <f>SUM(F440:F443)</f>
        <v>0</v>
      </c>
      <c r="G439" s="70" t="str">
        <f t="shared" ref="G439:G443" si="639">IF(ISERROR(SUM(F439/H439)),"-",SUM(F439/H439))</f>
        <v>-</v>
      </c>
      <c r="H439" s="88">
        <f t="shared" ref="H439:M439" si="640">SUM(H440:H443)</f>
        <v>0</v>
      </c>
      <c r="I439" s="88">
        <f t="shared" si="640"/>
        <v>0</v>
      </c>
      <c r="J439" s="88">
        <f t="shared" si="640"/>
        <v>0</v>
      </c>
      <c r="K439" s="88">
        <f t="shared" si="640"/>
        <v>0</v>
      </c>
      <c r="L439" s="88">
        <f t="shared" si="640"/>
        <v>0</v>
      </c>
      <c r="M439" s="88">
        <f t="shared" si="640"/>
        <v>0</v>
      </c>
      <c r="O439" s="84"/>
      <c r="P439" s="69">
        <f>IF(ISERROR(SUM(M439-SUM(M439*O439))),"-",SUM(M439-SUM(M439*O439)))</f>
        <v>0</v>
      </c>
      <c r="R439" s="69">
        <f>IF(ISERROR(I439-H439),"-",SUM(I439-H439))</f>
        <v>0</v>
      </c>
      <c r="S439" s="69">
        <f t="shared" ref="S439:V443" si="641">IF(ISERROR(J439-I439),"-",SUM(J439-I439))</f>
        <v>0</v>
      </c>
      <c r="T439" s="69">
        <f t="shared" si="641"/>
        <v>0</v>
      </c>
      <c r="U439" s="69">
        <f t="shared" si="641"/>
        <v>0</v>
      </c>
      <c r="V439" s="69">
        <f t="shared" si="641"/>
        <v>0</v>
      </c>
      <c r="W439" s="69">
        <f>IF(ISERROR(M439-H439),"-",SUM(M439-H439))</f>
        <v>0</v>
      </c>
      <c r="X439" s="41"/>
      <c r="Y439" s="72" t="str">
        <f>IF(ISERROR(SUM(R439/H439)),"-",SUM(R439/H439))</f>
        <v>-</v>
      </c>
      <c r="Z439" s="72" t="str">
        <f t="shared" ref="Z439:AC443" si="642">IF(ISERROR(SUM(S439/I439)),"-",SUM(S439/I439))</f>
        <v>-</v>
      </c>
      <c r="AA439" s="72" t="str">
        <f t="shared" si="642"/>
        <v>-</v>
      </c>
      <c r="AB439" s="72" t="str">
        <f t="shared" si="642"/>
        <v>-</v>
      </c>
      <c r="AC439" s="72" t="str">
        <f t="shared" si="642"/>
        <v>-</v>
      </c>
      <c r="AD439" s="73" t="str">
        <f>IF(ISERROR(SUM(W439/H439)),"-",SUM(W439/H439))</f>
        <v>-</v>
      </c>
      <c r="AF439" s="74"/>
    </row>
    <row r="440" spans="1:32" x14ac:dyDescent="0.25">
      <c r="A440" s="95"/>
      <c r="B440" s="543"/>
      <c r="C440" s="89" t="s">
        <v>1545</v>
      </c>
      <c r="D440" s="96"/>
      <c r="F440" s="91"/>
      <c r="G440" s="70" t="str">
        <f t="shared" si="639"/>
        <v>-</v>
      </c>
      <c r="H440" s="91"/>
      <c r="I440" s="91"/>
      <c r="J440" s="91"/>
      <c r="K440" s="91"/>
      <c r="L440" s="91"/>
      <c r="M440" s="91"/>
      <c r="O440" s="92"/>
      <c r="P440" s="69">
        <f t="shared" ref="P440:P443" si="643">IF(ISERROR(SUM(M440-SUM(M440*O440))),"-",SUM(M440-SUM(M440*O440)))</f>
        <v>0</v>
      </c>
      <c r="R440" s="69">
        <f t="shared" ref="R440:R443" si="644">IF(ISERROR(I440-H440),"-",SUM(I440-H440))</f>
        <v>0</v>
      </c>
      <c r="S440" s="69">
        <f t="shared" si="641"/>
        <v>0</v>
      </c>
      <c r="T440" s="69">
        <f t="shared" si="641"/>
        <v>0</v>
      </c>
      <c r="U440" s="69">
        <f t="shared" si="641"/>
        <v>0</v>
      </c>
      <c r="V440" s="69">
        <f t="shared" si="641"/>
        <v>0</v>
      </c>
      <c r="W440" s="69">
        <f t="shared" ref="W440:W443" si="645">IF(ISERROR(M440-H440),"-",SUM(M440-H440))</f>
        <v>0</v>
      </c>
      <c r="X440" s="41"/>
      <c r="Y440" s="72" t="str">
        <f t="shared" ref="Y440:Y443" si="646">IF(ISERROR(SUM(R440/H440)),"-",SUM(R440/H440))</f>
        <v>-</v>
      </c>
      <c r="Z440" s="72" t="str">
        <f t="shared" si="642"/>
        <v>-</v>
      </c>
      <c r="AA440" s="72" t="str">
        <f t="shared" si="642"/>
        <v>-</v>
      </c>
      <c r="AB440" s="72" t="str">
        <f t="shared" si="642"/>
        <v>-</v>
      </c>
      <c r="AC440" s="72" t="str">
        <f t="shared" si="642"/>
        <v>-</v>
      </c>
      <c r="AD440" s="73" t="str">
        <f t="shared" ref="AD440:AD443" si="647">IF(ISERROR(SUM(W440/H440)),"-",SUM(W440/H440))</f>
        <v>-</v>
      </c>
      <c r="AF440" s="74"/>
    </row>
    <row r="441" spans="1:32" x14ac:dyDescent="0.25">
      <c r="A441" s="95"/>
      <c r="B441" s="543"/>
      <c r="C441" s="89" t="s">
        <v>1546</v>
      </c>
      <c r="D441" s="96"/>
      <c r="F441" s="91"/>
      <c r="G441" s="70" t="str">
        <f t="shared" si="639"/>
        <v>-</v>
      </c>
      <c r="H441" s="91"/>
      <c r="I441" s="91"/>
      <c r="J441" s="91"/>
      <c r="K441" s="91"/>
      <c r="L441" s="91"/>
      <c r="M441" s="91"/>
      <c r="O441" s="92"/>
      <c r="P441" s="69">
        <f t="shared" si="643"/>
        <v>0</v>
      </c>
      <c r="R441" s="69">
        <f t="shared" si="644"/>
        <v>0</v>
      </c>
      <c r="S441" s="69">
        <f t="shared" si="641"/>
        <v>0</v>
      </c>
      <c r="T441" s="69">
        <f t="shared" si="641"/>
        <v>0</v>
      </c>
      <c r="U441" s="69">
        <f t="shared" si="641"/>
        <v>0</v>
      </c>
      <c r="V441" s="69">
        <f t="shared" si="641"/>
        <v>0</v>
      </c>
      <c r="W441" s="69">
        <f t="shared" si="645"/>
        <v>0</v>
      </c>
      <c r="X441" s="41"/>
      <c r="Y441" s="72" t="str">
        <f t="shared" si="646"/>
        <v>-</v>
      </c>
      <c r="Z441" s="72" t="str">
        <f t="shared" si="642"/>
        <v>-</v>
      </c>
      <c r="AA441" s="72" t="str">
        <f t="shared" si="642"/>
        <v>-</v>
      </c>
      <c r="AB441" s="72" t="str">
        <f t="shared" si="642"/>
        <v>-</v>
      </c>
      <c r="AC441" s="72" t="str">
        <f t="shared" si="642"/>
        <v>-</v>
      </c>
      <c r="AD441" s="73" t="str">
        <f t="shared" si="647"/>
        <v>-</v>
      </c>
      <c r="AF441" s="74"/>
    </row>
    <row r="442" spans="1:32" x14ac:dyDescent="0.25">
      <c r="A442" s="95"/>
      <c r="B442" s="543"/>
      <c r="C442" s="89" t="s">
        <v>1547</v>
      </c>
      <c r="D442" s="96"/>
      <c r="F442" s="91"/>
      <c r="G442" s="70" t="str">
        <f t="shared" si="639"/>
        <v>-</v>
      </c>
      <c r="H442" s="91"/>
      <c r="I442" s="91"/>
      <c r="J442" s="91"/>
      <c r="K442" s="91"/>
      <c r="L442" s="91"/>
      <c r="M442" s="91"/>
      <c r="O442" s="92"/>
      <c r="P442" s="69">
        <f t="shared" si="643"/>
        <v>0</v>
      </c>
      <c r="R442" s="69">
        <f t="shared" si="644"/>
        <v>0</v>
      </c>
      <c r="S442" s="69">
        <f t="shared" si="641"/>
        <v>0</v>
      </c>
      <c r="T442" s="69">
        <f t="shared" si="641"/>
        <v>0</v>
      </c>
      <c r="U442" s="69">
        <f t="shared" si="641"/>
        <v>0</v>
      </c>
      <c r="V442" s="69">
        <f t="shared" si="641"/>
        <v>0</v>
      </c>
      <c r="W442" s="69">
        <f t="shared" si="645"/>
        <v>0</v>
      </c>
      <c r="X442" s="41"/>
      <c r="Y442" s="72" t="str">
        <f t="shared" si="646"/>
        <v>-</v>
      </c>
      <c r="Z442" s="72" t="str">
        <f t="shared" si="642"/>
        <v>-</v>
      </c>
      <c r="AA442" s="72" t="str">
        <f t="shared" si="642"/>
        <v>-</v>
      </c>
      <c r="AB442" s="72" t="str">
        <f t="shared" si="642"/>
        <v>-</v>
      </c>
      <c r="AC442" s="72" t="str">
        <f t="shared" si="642"/>
        <v>-</v>
      </c>
      <c r="AD442" s="73" t="str">
        <f t="shared" si="647"/>
        <v>-</v>
      </c>
      <c r="AF442" s="74"/>
    </row>
    <row r="443" spans="1:32" x14ac:dyDescent="0.25">
      <c r="A443" s="95"/>
      <c r="B443" s="543"/>
      <c r="C443" s="93" t="s">
        <v>1548</v>
      </c>
      <c r="D443" s="96"/>
      <c r="F443" s="91"/>
      <c r="G443" s="70" t="str">
        <f t="shared" si="639"/>
        <v>-</v>
      </c>
      <c r="H443" s="91"/>
      <c r="I443" s="91"/>
      <c r="J443" s="91"/>
      <c r="K443" s="91"/>
      <c r="L443" s="91"/>
      <c r="M443" s="91"/>
      <c r="O443" s="92"/>
      <c r="P443" s="69">
        <f t="shared" si="643"/>
        <v>0</v>
      </c>
      <c r="R443" s="69">
        <f t="shared" si="644"/>
        <v>0</v>
      </c>
      <c r="S443" s="69">
        <f t="shared" si="641"/>
        <v>0</v>
      </c>
      <c r="T443" s="69">
        <f t="shared" si="641"/>
        <v>0</v>
      </c>
      <c r="U443" s="69">
        <f t="shared" si="641"/>
        <v>0</v>
      </c>
      <c r="V443" s="69">
        <f t="shared" si="641"/>
        <v>0</v>
      </c>
      <c r="W443" s="69">
        <f t="shared" si="645"/>
        <v>0</v>
      </c>
      <c r="X443" s="41"/>
      <c r="Y443" s="72" t="str">
        <f t="shared" si="646"/>
        <v>-</v>
      </c>
      <c r="Z443" s="72" t="str">
        <f t="shared" si="642"/>
        <v>-</v>
      </c>
      <c r="AA443" s="72" t="str">
        <f t="shared" si="642"/>
        <v>-</v>
      </c>
      <c r="AB443" s="72" t="str">
        <f t="shared" si="642"/>
        <v>-</v>
      </c>
      <c r="AC443" s="72" t="str">
        <f t="shared" si="642"/>
        <v>-</v>
      </c>
      <c r="AD443" s="73" t="str">
        <f t="shared" si="647"/>
        <v>-</v>
      </c>
      <c r="AF443" s="74"/>
    </row>
    <row r="444" spans="1:32" ht="14.25" x14ac:dyDescent="0.2">
      <c r="A444" s="95"/>
      <c r="B444" s="543"/>
      <c r="C444" s="102"/>
      <c r="D444" s="96"/>
      <c r="O444" s="80"/>
    </row>
    <row r="445" spans="1:32" x14ac:dyDescent="0.25">
      <c r="A445" s="95"/>
      <c r="B445" s="543"/>
      <c r="C445" s="86" t="s">
        <v>1315</v>
      </c>
      <c r="D445" s="87" t="s">
        <v>1314</v>
      </c>
      <c r="F445" s="88">
        <f>SUM(F446:F449)</f>
        <v>0</v>
      </c>
      <c r="G445" s="70" t="str">
        <f t="shared" ref="G445:G449" si="648">IF(ISERROR(SUM(F445/H445)),"-",SUM(F445/H445))</f>
        <v>-</v>
      </c>
      <c r="H445" s="88">
        <f t="shared" ref="H445:M445" si="649">SUM(H446:H449)</f>
        <v>0</v>
      </c>
      <c r="I445" s="88">
        <f t="shared" si="649"/>
        <v>0</v>
      </c>
      <c r="J445" s="88">
        <f t="shared" si="649"/>
        <v>0</v>
      </c>
      <c r="K445" s="88">
        <f t="shared" si="649"/>
        <v>0</v>
      </c>
      <c r="L445" s="88">
        <f t="shared" si="649"/>
        <v>0</v>
      </c>
      <c r="M445" s="88">
        <f t="shared" si="649"/>
        <v>0</v>
      </c>
      <c r="O445" s="84"/>
      <c r="P445" s="69">
        <f>IF(ISERROR(SUM(M445-SUM(M445*O445))),"-",SUM(M445-SUM(M445*O445)))</f>
        <v>0</v>
      </c>
      <c r="R445" s="69">
        <f>IF(ISERROR(I445-H445),"-",SUM(I445-H445))</f>
        <v>0</v>
      </c>
      <c r="S445" s="69">
        <f t="shared" ref="S445:V449" si="650">IF(ISERROR(J445-I445),"-",SUM(J445-I445))</f>
        <v>0</v>
      </c>
      <c r="T445" s="69">
        <f t="shared" si="650"/>
        <v>0</v>
      </c>
      <c r="U445" s="69">
        <f t="shared" si="650"/>
        <v>0</v>
      </c>
      <c r="V445" s="69">
        <f t="shared" si="650"/>
        <v>0</v>
      </c>
      <c r="W445" s="69">
        <f>IF(ISERROR(M445-H445),"-",SUM(M445-H445))</f>
        <v>0</v>
      </c>
      <c r="X445" s="41"/>
      <c r="Y445" s="72" t="str">
        <f>IF(ISERROR(SUM(R445/H445)),"-",SUM(R445/H445))</f>
        <v>-</v>
      </c>
      <c r="Z445" s="72" t="str">
        <f t="shared" ref="Z445:AC449" si="651">IF(ISERROR(SUM(S445/I445)),"-",SUM(S445/I445))</f>
        <v>-</v>
      </c>
      <c r="AA445" s="72" t="str">
        <f t="shared" si="651"/>
        <v>-</v>
      </c>
      <c r="AB445" s="72" t="str">
        <f t="shared" si="651"/>
        <v>-</v>
      </c>
      <c r="AC445" s="72" t="str">
        <f t="shared" si="651"/>
        <v>-</v>
      </c>
      <c r="AD445" s="73" t="str">
        <f>IF(ISERROR(SUM(W445/H445)),"-",SUM(W445/H445))</f>
        <v>-</v>
      </c>
      <c r="AF445" s="74"/>
    </row>
    <row r="446" spans="1:32" x14ac:dyDescent="0.25">
      <c r="A446" s="95"/>
      <c r="B446" s="543"/>
      <c r="C446" s="89" t="s">
        <v>1545</v>
      </c>
      <c r="D446" s="96"/>
      <c r="F446" s="91"/>
      <c r="G446" s="70" t="str">
        <f t="shared" si="648"/>
        <v>-</v>
      </c>
      <c r="H446" s="91"/>
      <c r="I446" s="91"/>
      <c r="J446" s="91"/>
      <c r="K446" s="91"/>
      <c r="L446" s="91"/>
      <c r="M446" s="91"/>
      <c r="O446" s="92"/>
      <c r="P446" s="69">
        <f t="shared" ref="P446:P449" si="652">IF(ISERROR(SUM(M446-SUM(M446*O446))),"-",SUM(M446-SUM(M446*O446)))</f>
        <v>0</v>
      </c>
      <c r="R446" s="69">
        <f t="shared" ref="R446:R449" si="653">IF(ISERROR(I446-H446),"-",SUM(I446-H446))</f>
        <v>0</v>
      </c>
      <c r="S446" s="69">
        <f t="shared" si="650"/>
        <v>0</v>
      </c>
      <c r="T446" s="69">
        <f t="shared" si="650"/>
        <v>0</v>
      </c>
      <c r="U446" s="69">
        <f t="shared" si="650"/>
        <v>0</v>
      </c>
      <c r="V446" s="69">
        <f t="shared" si="650"/>
        <v>0</v>
      </c>
      <c r="W446" s="69">
        <f t="shared" ref="W446:W449" si="654">IF(ISERROR(M446-H446),"-",SUM(M446-H446))</f>
        <v>0</v>
      </c>
      <c r="X446" s="41"/>
      <c r="Y446" s="72" t="str">
        <f t="shared" ref="Y446:Y449" si="655">IF(ISERROR(SUM(R446/H446)),"-",SUM(R446/H446))</f>
        <v>-</v>
      </c>
      <c r="Z446" s="72" t="str">
        <f t="shared" si="651"/>
        <v>-</v>
      </c>
      <c r="AA446" s="72" t="str">
        <f t="shared" si="651"/>
        <v>-</v>
      </c>
      <c r="AB446" s="72" t="str">
        <f t="shared" si="651"/>
        <v>-</v>
      </c>
      <c r="AC446" s="72" t="str">
        <f t="shared" si="651"/>
        <v>-</v>
      </c>
      <c r="AD446" s="73" t="str">
        <f t="shared" ref="AD446:AD449" si="656">IF(ISERROR(SUM(W446/H446)),"-",SUM(W446/H446))</f>
        <v>-</v>
      </c>
      <c r="AF446" s="74"/>
    </row>
    <row r="447" spans="1:32" x14ac:dyDescent="0.25">
      <c r="A447" s="95"/>
      <c r="B447" s="543"/>
      <c r="C447" s="89" t="s">
        <v>1546</v>
      </c>
      <c r="D447" s="96"/>
      <c r="F447" s="91"/>
      <c r="G447" s="70" t="str">
        <f t="shared" si="648"/>
        <v>-</v>
      </c>
      <c r="H447" s="91"/>
      <c r="I447" s="91"/>
      <c r="J447" s="91"/>
      <c r="K447" s="91"/>
      <c r="L447" s="91"/>
      <c r="M447" s="91"/>
      <c r="O447" s="92"/>
      <c r="P447" s="69">
        <f t="shared" si="652"/>
        <v>0</v>
      </c>
      <c r="R447" s="69">
        <f t="shared" si="653"/>
        <v>0</v>
      </c>
      <c r="S447" s="69">
        <f t="shared" si="650"/>
        <v>0</v>
      </c>
      <c r="T447" s="69">
        <f t="shared" si="650"/>
        <v>0</v>
      </c>
      <c r="U447" s="69">
        <f t="shared" si="650"/>
        <v>0</v>
      </c>
      <c r="V447" s="69">
        <f t="shared" si="650"/>
        <v>0</v>
      </c>
      <c r="W447" s="69">
        <f t="shared" si="654"/>
        <v>0</v>
      </c>
      <c r="X447" s="41"/>
      <c r="Y447" s="72" t="str">
        <f t="shared" si="655"/>
        <v>-</v>
      </c>
      <c r="Z447" s="72" t="str">
        <f t="shared" si="651"/>
        <v>-</v>
      </c>
      <c r="AA447" s="72" t="str">
        <f t="shared" si="651"/>
        <v>-</v>
      </c>
      <c r="AB447" s="72" t="str">
        <f t="shared" si="651"/>
        <v>-</v>
      </c>
      <c r="AC447" s="72" t="str">
        <f t="shared" si="651"/>
        <v>-</v>
      </c>
      <c r="AD447" s="73" t="str">
        <f t="shared" si="656"/>
        <v>-</v>
      </c>
      <c r="AF447" s="74"/>
    </row>
    <row r="448" spans="1:32" x14ac:dyDescent="0.25">
      <c r="A448" s="95"/>
      <c r="B448" s="543"/>
      <c r="C448" s="89" t="s">
        <v>1547</v>
      </c>
      <c r="D448" s="96"/>
      <c r="F448" s="91"/>
      <c r="G448" s="70" t="str">
        <f t="shared" si="648"/>
        <v>-</v>
      </c>
      <c r="H448" s="91"/>
      <c r="I448" s="91"/>
      <c r="J448" s="91"/>
      <c r="K448" s="91"/>
      <c r="L448" s="91"/>
      <c r="M448" s="91"/>
      <c r="O448" s="92"/>
      <c r="P448" s="69">
        <f t="shared" si="652"/>
        <v>0</v>
      </c>
      <c r="R448" s="69">
        <f t="shared" si="653"/>
        <v>0</v>
      </c>
      <c r="S448" s="69">
        <f t="shared" si="650"/>
        <v>0</v>
      </c>
      <c r="T448" s="69">
        <f t="shared" si="650"/>
        <v>0</v>
      </c>
      <c r="U448" s="69">
        <f t="shared" si="650"/>
        <v>0</v>
      </c>
      <c r="V448" s="69">
        <f t="shared" si="650"/>
        <v>0</v>
      </c>
      <c r="W448" s="69">
        <f t="shared" si="654"/>
        <v>0</v>
      </c>
      <c r="X448" s="41"/>
      <c r="Y448" s="72" t="str">
        <f t="shared" si="655"/>
        <v>-</v>
      </c>
      <c r="Z448" s="72" t="str">
        <f t="shared" si="651"/>
        <v>-</v>
      </c>
      <c r="AA448" s="72" t="str">
        <f t="shared" si="651"/>
        <v>-</v>
      </c>
      <c r="AB448" s="72" t="str">
        <f t="shared" si="651"/>
        <v>-</v>
      </c>
      <c r="AC448" s="72" t="str">
        <f t="shared" si="651"/>
        <v>-</v>
      </c>
      <c r="AD448" s="73" t="str">
        <f t="shared" si="656"/>
        <v>-</v>
      </c>
      <c r="AF448" s="74"/>
    </row>
    <row r="449" spans="1:32" x14ac:dyDescent="0.25">
      <c r="A449" s="95"/>
      <c r="B449" s="543"/>
      <c r="C449" s="93" t="s">
        <v>1548</v>
      </c>
      <c r="D449" s="96"/>
      <c r="F449" s="91"/>
      <c r="G449" s="70" t="str">
        <f t="shared" si="648"/>
        <v>-</v>
      </c>
      <c r="H449" s="91"/>
      <c r="I449" s="91"/>
      <c r="J449" s="91"/>
      <c r="K449" s="91"/>
      <c r="L449" s="91"/>
      <c r="M449" s="91"/>
      <c r="O449" s="92"/>
      <c r="P449" s="69">
        <f t="shared" si="652"/>
        <v>0</v>
      </c>
      <c r="R449" s="69">
        <f t="shared" si="653"/>
        <v>0</v>
      </c>
      <c r="S449" s="69">
        <f t="shared" si="650"/>
        <v>0</v>
      </c>
      <c r="T449" s="69">
        <f t="shared" si="650"/>
        <v>0</v>
      </c>
      <c r="U449" s="69">
        <f t="shared" si="650"/>
        <v>0</v>
      </c>
      <c r="V449" s="69">
        <f t="shared" si="650"/>
        <v>0</v>
      </c>
      <c r="W449" s="69">
        <f t="shared" si="654"/>
        <v>0</v>
      </c>
      <c r="X449" s="41"/>
      <c r="Y449" s="72" t="str">
        <f t="shared" si="655"/>
        <v>-</v>
      </c>
      <c r="Z449" s="72" t="str">
        <f t="shared" si="651"/>
        <v>-</v>
      </c>
      <c r="AA449" s="72" t="str">
        <f t="shared" si="651"/>
        <v>-</v>
      </c>
      <c r="AB449" s="72" t="str">
        <f t="shared" si="651"/>
        <v>-</v>
      </c>
      <c r="AC449" s="72" t="str">
        <f t="shared" si="651"/>
        <v>-</v>
      </c>
      <c r="AD449" s="73" t="str">
        <f t="shared" si="656"/>
        <v>-</v>
      </c>
      <c r="AF449" s="74"/>
    </row>
    <row r="450" spans="1:32" ht="14.25" x14ac:dyDescent="0.2">
      <c r="A450" s="95"/>
      <c r="B450" s="543"/>
      <c r="C450" s="94"/>
      <c r="D450" s="96"/>
      <c r="O450" s="80"/>
    </row>
    <row r="451" spans="1:32" x14ac:dyDescent="0.25">
      <c r="A451" s="95"/>
      <c r="B451" s="543"/>
      <c r="C451" s="86" t="s">
        <v>114</v>
      </c>
      <c r="D451" s="87" t="s">
        <v>113</v>
      </c>
      <c r="F451" s="88">
        <f>SUM(F452:F455)</f>
        <v>0</v>
      </c>
      <c r="G451" s="70" t="str">
        <f t="shared" ref="G451:G455" si="657">IF(ISERROR(SUM(F451/H451)),"-",SUM(F451/H451))</f>
        <v>-</v>
      </c>
      <c r="H451" s="88">
        <f t="shared" ref="H451:M451" si="658">SUM(H452:H455)</f>
        <v>0</v>
      </c>
      <c r="I451" s="88">
        <f t="shared" si="658"/>
        <v>0</v>
      </c>
      <c r="J451" s="88">
        <f t="shared" si="658"/>
        <v>0</v>
      </c>
      <c r="K451" s="88">
        <f t="shared" si="658"/>
        <v>0</v>
      </c>
      <c r="L451" s="88">
        <f t="shared" si="658"/>
        <v>0</v>
      </c>
      <c r="M451" s="88">
        <f t="shared" si="658"/>
        <v>0</v>
      </c>
      <c r="O451" s="84"/>
      <c r="P451" s="69">
        <f>IF(ISERROR(SUM(M451-SUM(M451*O451))),"-",SUM(M451-SUM(M451*O451)))</f>
        <v>0</v>
      </c>
      <c r="R451" s="69">
        <f>IF(ISERROR(I451-H451),"-",SUM(I451-H451))</f>
        <v>0</v>
      </c>
      <c r="S451" s="69">
        <f t="shared" ref="S451:V455" si="659">IF(ISERROR(J451-I451),"-",SUM(J451-I451))</f>
        <v>0</v>
      </c>
      <c r="T451" s="69">
        <f t="shared" si="659"/>
        <v>0</v>
      </c>
      <c r="U451" s="69">
        <f t="shared" si="659"/>
        <v>0</v>
      </c>
      <c r="V451" s="69">
        <f t="shared" si="659"/>
        <v>0</v>
      </c>
      <c r="W451" s="69">
        <f>IF(ISERROR(M451-H451),"-",SUM(M451-H451))</f>
        <v>0</v>
      </c>
      <c r="X451" s="41"/>
      <c r="Y451" s="72" t="str">
        <f>IF(ISERROR(SUM(R451/H451)),"-",SUM(R451/H451))</f>
        <v>-</v>
      </c>
      <c r="Z451" s="72" t="str">
        <f t="shared" ref="Z451:AC455" si="660">IF(ISERROR(SUM(S451/I451)),"-",SUM(S451/I451))</f>
        <v>-</v>
      </c>
      <c r="AA451" s="72" t="str">
        <f t="shared" si="660"/>
        <v>-</v>
      </c>
      <c r="AB451" s="72" t="str">
        <f t="shared" si="660"/>
        <v>-</v>
      </c>
      <c r="AC451" s="72" t="str">
        <f t="shared" si="660"/>
        <v>-</v>
      </c>
      <c r="AD451" s="73" t="str">
        <f>IF(ISERROR(SUM(W451/H451)),"-",SUM(W451/H451))</f>
        <v>-</v>
      </c>
      <c r="AF451" s="74"/>
    </row>
    <row r="452" spans="1:32" x14ac:dyDescent="0.25">
      <c r="A452" s="95"/>
      <c r="B452" s="543"/>
      <c r="C452" s="89" t="s">
        <v>1545</v>
      </c>
      <c r="D452" s="96"/>
      <c r="F452" s="91"/>
      <c r="G452" s="70" t="str">
        <f t="shared" si="657"/>
        <v>-</v>
      </c>
      <c r="H452" s="91"/>
      <c r="I452" s="91"/>
      <c r="J452" s="91"/>
      <c r="K452" s="91"/>
      <c r="L452" s="91"/>
      <c r="M452" s="91"/>
      <c r="O452" s="92"/>
      <c r="P452" s="69">
        <f t="shared" ref="P452:P455" si="661">IF(ISERROR(SUM(M452-SUM(M452*O452))),"-",SUM(M452-SUM(M452*O452)))</f>
        <v>0</v>
      </c>
      <c r="R452" s="69">
        <f t="shared" ref="R452:R455" si="662">IF(ISERROR(I452-H452),"-",SUM(I452-H452))</f>
        <v>0</v>
      </c>
      <c r="S452" s="69">
        <f t="shared" si="659"/>
        <v>0</v>
      </c>
      <c r="T452" s="69">
        <f t="shared" si="659"/>
        <v>0</v>
      </c>
      <c r="U452" s="69">
        <f t="shared" si="659"/>
        <v>0</v>
      </c>
      <c r="V452" s="69">
        <f t="shared" si="659"/>
        <v>0</v>
      </c>
      <c r="W452" s="69">
        <f t="shared" ref="W452:W455" si="663">IF(ISERROR(M452-H452),"-",SUM(M452-H452))</f>
        <v>0</v>
      </c>
      <c r="X452" s="41"/>
      <c r="Y452" s="72" t="str">
        <f t="shared" ref="Y452:Y455" si="664">IF(ISERROR(SUM(R452/H452)),"-",SUM(R452/H452))</f>
        <v>-</v>
      </c>
      <c r="Z452" s="72" t="str">
        <f t="shared" si="660"/>
        <v>-</v>
      </c>
      <c r="AA452" s="72" t="str">
        <f t="shared" si="660"/>
        <v>-</v>
      </c>
      <c r="AB452" s="72" t="str">
        <f t="shared" si="660"/>
        <v>-</v>
      </c>
      <c r="AC452" s="72" t="str">
        <f t="shared" si="660"/>
        <v>-</v>
      </c>
      <c r="AD452" s="73" t="str">
        <f t="shared" ref="AD452:AD455" si="665">IF(ISERROR(SUM(W452/H452)),"-",SUM(W452/H452))</f>
        <v>-</v>
      </c>
      <c r="AF452" s="74"/>
    </row>
    <row r="453" spans="1:32" x14ac:dyDescent="0.25">
      <c r="A453" s="95"/>
      <c r="B453" s="543"/>
      <c r="C453" s="89" t="s">
        <v>1546</v>
      </c>
      <c r="D453" s="96"/>
      <c r="F453" s="91"/>
      <c r="G453" s="70" t="str">
        <f t="shared" si="657"/>
        <v>-</v>
      </c>
      <c r="H453" s="91"/>
      <c r="I453" s="91"/>
      <c r="J453" s="91"/>
      <c r="K453" s="91"/>
      <c r="L453" s="91"/>
      <c r="M453" s="91"/>
      <c r="O453" s="92"/>
      <c r="P453" s="69">
        <f t="shared" si="661"/>
        <v>0</v>
      </c>
      <c r="R453" s="69">
        <f t="shared" si="662"/>
        <v>0</v>
      </c>
      <c r="S453" s="69">
        <f t="shared" si="659"/>
        <v>0</v>
      </c>
      <c r="T453" s="69">
        <f t="shared" si="659"/>
        <v>0</v>
      </c>
      <c r="U453" s="69">
        <f t="shared" si="659"/>
        <v>0</v>
      </c>
      <c r="V453" s="69">
        <f t="shared" si="659"/>
        <v>0</v>
      </c>
      <c r="W453" s="69">
        <f t="shared" si="663"/>
        <v>0</v>
      </c>
      <c r="X453" s="41"/>
      <c r="Y453" s="72" t="str">
        <f t="shared" si="664"/>
        <v>-</v>
      </c>
      <c r="Z453" s="72" t="str">
        <f t="shared" si="660"/>
        <v>-</v>
      </c>
      <c r="AA453" s="72" t="str">
        <f t="shared" si="660"/>
        <v>-</v>
      </c>
      <c r="AB453" s="72" t="str">
        <f t="shared" si="660"/>
        <v>-</v>
      </c>
      <c r="AC453" s="72" t="str">
        <f t="shared" si="660"/>
        <v>-</v>
      </c>
      <c r="AD453" s="73" t="str">
        <f t="shared" si="665"/>
        <v>-</v>
      </c>
      <c r="AF453" s="74"/>
    </row>
    <row r="454" spans="1:32" x14ac:dyDescent="0.25">
      <c r="A454" s="95"/>
      <c r="B454" s="543"/>
      <c r="C454" s="89" t="s">
        <v>1547</v>
      </c>
      <c r="D454" s="96"/>
      <c r="F454" s="91"/>
      <c r="G454" s="70" t="str">
        <f t="shared" si="657"/>
        <v>-</v>
      </c>
      <c r="H454" s="91"/>
      <c r="I454" s="91"/>
      <c r="J454" s="91"/>
      <c r="K454" s="91"/>
      <c r="L454" s="91"/>
      <c r="M454" s="91"/>
      <c r="O454" s="92"/>
      <c r="P454" s="69">
        <f t="shared" si="661"/>
        <v>0</v>
      </c>
      <c r="R454" s="69">
        <f t="shared" si="662"/>
        <v>0</v>
      </c>
      <c r="S454" s="69">
        <f t="shared" si="659"/>
        <v>0</v>
      </c>
      <c r="T454" s="69">
        <f t="shared" si="659"/>
        <v>0</v>
      </c>
      <c r="U454" s="69">
        <f t="shared" si="659"/>
        <v>0</v>
      </c>
      <c r="V454" s="69">
        <f t="shared" si="659"/>
        <v>0</v>
      </c>
      <c r="W454" s="69">
        <f t="shared" si="663"/>
        <v>0</v>
      </c>
      <c r="X454" s="41"/>
      <c r="Y454" s="72" t="str">
        <f t="shared" si="664"/>
        <v>-</v>
      </c>
      <c r="Z454" s="72" t="str">
        <f t="shared" si="660"/>
        <v>-</v>
      </c>
      <c r="AA454" s="72" t="str">
        <f t="shared" si="660"/>
        <v>-</v>
      </c>
      <c r="AB454" s="72" t="str">
        <f t="shared" si="660"/>
        <v>-</v>
      </c>
      <c r="AC454" s="72" t="str">
        <f t="shared" si="660"/>
        <v>-</v>
      </c>
      <c r="AD454" s="73" t="str">
        <f t="shared" si="665"/>
        <v>-</v>
      </c>
      <c r="AF454" s="74"/>
    </row>
    <row r="455" spans="1:32" x14ac:dyDescent="0.25">
      <c r="A455" s="95"/>
      <c r="B455" s="543"/>
      <c r="C455" s="93" t="s">
        <v>1548</v>
      </c>
      <c r="D455" s="96"/>
      <c r="F455" s="91"/>
      <c r="G455" s="70" t="str">
        <f t="shared" si="657"/>
        <v>-</v>
      </c>
      <c r="H455" s="91"/>
      <c r="I455" s="91"/>
      <c r="J455" s="91"/>
      <c r="K455" s="91"/>
      <c r="L455" s="91"/>
      <c r="M455" s="91"/>
      <c r="O455" s="92"/>
      <c r="P455" s="69">
        <f t="shared" si="661"/>
        <v>0</v>
      </c>
      <c r="R455" s="69">
        <f t="shared" si="662"/>
        <v>0</v>
      </c>
      <c r="S455" s="69">
        <f t="shared" si="659"/>
        <v>0</v>
      </c>
      <c r="T455" s="69">
        <f t="shared" si="659"/>
        <v>0</v>
      </c>
      <c r="U455" s="69">
        <f t="shared" si="659"/>
        <v>0</v>
      </c>
      <c r="V455" s="69">
        <f t="shared" si="659"/>
        <v>0</v>
      </c>
      <c r="W455" s="69">
        <f t="shared" si="663"/>
        <v>0</v>
      </c>
      <c r="X455" s="41"/>
      <c r="Y455" s="72" t="str">
        <f t="shared" si="664"/>
        <v>-</v>
      </c>
      <c r="Z455" s="72" t="str">
        <f t="shared" si="660"/>
        <v>-</v>
      </c>
      <c r="AA455" s="72" t="str">
        <f t="shared" si="660"/>
        <v>-</v>
      </c>
      <c r="AB455" s="72" t="str">
        <f t="shared" si="660"/>
        <v>-</v>
      </c>
      <c r="AC455" s="72" t="str">
        <f t="shared" si="660"/>
        <v>-</v>
      </c>
      <c r="AD455" s="73" t="str">
        <f t="shared" si="665"/>
        <v>-</v>
      </c>
      <c r="AF455" s="74"/>
    </row>
    <row r="456" spans="1:32" ht="14.25" x14ac:dyDescent="0.2">
      <c r="A456" s="95"/>
      <c r="B456" s="543"/>
      <c r="C456" s="94"/>
      <c r="D456" s="96"/>
      <c r="O456" s="80"/>
    </row>
    <row r="457" spans="1:32" x14ac:dyDescent="0.25">
      <c r="A457" s="95"/>
      <c r="B457" s="543"/>
      <c r="C457" s="86" t="s">
        <v>116</v>
      </c>
      <c r="D457" s="87" t="s">
        <v>115</v>
      </c>
      <c r="F457" s="88">
        <f>SUM(F458:F461)</f>
        <v>0</v>
      </c>
      <c r="G457" s="70" t="str">
        <f t="shared" ref="G457:G461" si="666">IF(ISERROR(SUM(F457/H457)),"-",SUM(F457/H457))</f>
        <v>-</v>
      </c>
      <c r="H457" s="88">
        <f t="shared" ref="H457:M457" si="667">SUM(H458:H461)</f>
        <v>0</v>
      </c>
      <c r="I457" s="88">
        <f t="shared" si="667"/>
        <v>0</v>
      </c>
      <c r="J457" s="88">
        <f t="shared" si="667"/>
        <v>0</v>
      </c>
      <c r="K457" s="88">
        <f t="shared" si="667"/>
        <v>0</v>
      </c>
      <c r="L457" s="88">
        <f t="shared" si="667"/>
        <v>0</v>
      </c>
      <c r="M457" s="88">
        <f t="shared" si="667"/>
        <v>0</v>
      </c>
      <c r="O457" s="84"/>
      <c r="P457" s="69">
        <f>IF(ISERROR(SUM(M457-SUM(M457*O457))),"-",SUM(M457-SUM(M457*O457)))</f>
        <v>0</v>
      </c>
      <c r="R457" s="69">
        <f>IF(ISERROR(I457-H457),"-",SUM(I457-H457))</f>
        <v>0</v>
      </c>
      <c r="S457" s="69">
        <f t="shared" ref="S457:V461" si="668">IF(ISERROR(J457-I457),"-",SUM(J457-I457))</f>
        <v>0</v>
      </c>
      <c r="T457" s="69">
        <f t="shared" si="668"/>
        <v>0</v>
      </c>
      <c r="U457" s="69">
        <f t="shared" si="668"/>
        <v>0</v>
      </c>
      <c r="V457" s="69">
        <f t="shared" si="668"/>
        <v>0</v>
      </c>
      <c r="W457" s="69">
        <f>IF(ISERROR(M457-H457),"-",SUM(M457-H457))</f>
        <v>0</v>
      </c>
      <c r="X457" s="41"/>
      <c r="Y457" s="72" t="str">
        <f>IF(ISERROR(SUM(R457/H457)),"-",SUM(R457/H457))</f>
        <v>-</v>
      </c>
      <c r="Z457" s="72" t="str">
        <f t="shared" ref="Z457:AC461" si="669">IF(ISERROR(SUM(S457/I457)),"-",SUM(S457/I457))</f>
        <v>-</v>
      </c>
      <c r="AA457" s="72" t="str">
        <f t="shared" si="669"/>
        <v>-</v>
      </c>
      <c r="AB457" s="72" t="str">
        <f t="shared" si="669"/>
        <v>-</v>
      </c>
      <c r="AC457" s="72" t="str">
        <f t="shared" si="669"/>
        <v>-</v>
      </c>
      <c r="AD457" s="73" t="str">
        <f>IF(ISERROR(SUM(W457/H457)),"-",SUM(W457/H457))</f>
        <v>-</v>
      </c>
      <c r="AF457" s="74"/>
    </row>
    <row r="458" spans="1:32" x14ac:dyDescent="0.25">
      <c r="A458" s="95"/>
      <c r="B458" s="543"/>
      <c r="C458" s="89" t="s">
        <v>1545</v>
      </c>
      <c r="D458" s="96"/>
      <c r="F458" s="91"/>
      <c r="G458" s="70" t="str">
        <f t="shared" si="666"/>
        <v>-</v>
      </c>
      <c r="H458" s="91"/>
      <c r="I458" s="91"/>
      <c r="J458" s="91"/>
      <c r="K458" s="91"/>
      <c r="L458" s="91"/>
      <c r="M458" s="91"/>
      <c r="O458" s="92"/>
      <c r="P458" s="69">
        <f t="shared" ref="P458:P461" si="670">IF(ISERROR(SUM(M458-SUM(M458*O458))),"-",SUM(M458-SUM(M458*O458)))</f>
        <v>0</v>
      </c>
      <c r="R458" s="69">
        <f t="shared" ref="R458:R461" si="671">IF(ISERROR(I458-H458),"-",SUM(I458-H458))</f>
        <v>0</v>
      </c>
      <c r="S458" s="69">
        <f t="shared" si="668"/>
        <v>0</v>
      </c>
      <c r="T458" s="69">
        <f t="shared" si="668"/>
        <v>0</v>
      </c>
      <c r="U458" s="69">
        <f t="shared" si="668"/>
        <v>0</v>
      </c>
      <c r="V458" s="69">
        <f t="shared" si="668"/>
        <v>0</v>
      </c>
      <c r="W458" s="69">
        <f t="shared" ref="W458:W461" si="672">IF(ISERROR(M458-H458),"-",SUM(M458-H458))</f>
        <v>0</v>
      </c>
      <c r="X458" s="41"/>
      <c r="Y458" s="72" t="str">
        <f t="shared" ref="Y458:Y461" si="673">IF(ISERROR(SUM(R458/H458)),"-",SUM(R458/H458))</f>
        <v>-</v>
      </c>
      <c r="Z458" s="72" t="str">
        <f t="shared" si="669"/>
        <v>-</v>
      </c>
      <c r="AA458" s="72" t="str">
        <f t="shared" si="669"/>
        <v>-</v>
      </c>
      <c r="AB458" s="72" t="str">
        <f t="shared" si="669"/>
        <v>-</v>
      </c>
      <c r="AC458" s="72" t="str">
        <f t="shared" si="669"/>
        <v>-</v>
      </c>
      <c r="AD458" s="73" t="str">
        <f t="shared" ref="AD458:AD461" si="674">IF(ISERROR(SUM(W458/H458)),"-",SUM(W458/H458))</f>
        <v>-</v>
      </c>
      <c r="AF458" s="74"/>
    </row>
    <row r="459" spans="1:32" x14ac:dyDescent="0.25">
      <c r="A459" s="95"/>
      <c r="B459" s="543"/>
      <c r="C459" s="89" t="s">
        <v>1546</v>
      </c>
      <c r="D459" s="96"/>
      <c r="F459" s="91"/>
      <c r="G459" s="70" t="str">
        <f t="shared" si="666"/>
        <v>-</v>
      </c>
      <c r="H459" s="91"/>
      <c r="I459" s="91"/>
      <c r="J459" s="91"/>
      <c r="K459" s="91"/>
      <c r="L459" s="91"/>
      <c r="M459" s="91"/>
      <c r="O459" s="92"/>
      <c r="P459" s="69">
        <f t="shared" si="670"/>
        <v>0</v>
      </c>
      <c r="R459" s="69">
        <f t="shared" si="671"/>
        <v>0</v>
      </c>
      <c r="S459" s="69">
        <f t="shared" si="668"/>
        <v>0</v>
      </c>
      <c r="T459" s="69">
        <f t="shared" si="668"/>
        <v>0</v>
      </c>
      <c r="U459" s="69">
        <f t="shared" si="668"/>
        <v>0</v>
      </c>
      <c r="V459" s="69">
        <f t="shared" si="668"/>
        <v>0</v>
      </c>
      <c r="W459" s="69">
        <f t="shared" si="672"/>
        <v>0</v>
      </c>
      <c r="X459" s="41"/>
      <c r="Y459" s="72" t="str">
        <f t="shared" si="673"/>
        <v>-</v>
      </c>
      <c r="Z459" s="72" t="str">
        <f t="shared" si="669"/>
        <v>-</v>
      </c>
      <c r="AA459" s="72" t="str">
        <f t="shared" si="669"/>
        <v>-</v>
      </c>
      <c r="AB459" s="72" t="str">
        <f t="shared" si="669"/>
        <v>-</v>
      </c>
      <c r="AC459" s="72" t="str">
        <f t="shared" si="669"/>
        <v>-</v>
      </c>
      <c r="AD459" s="73" t="str">
        <f t="shared" si="674"/>
        <v>-</v>
      </c>
      <c r="AF459" s="74"/>
    </row>
    <row r="460" spans="1:32" x14ac:dyDescent="0.25">
      <c r="A460" s="95"/>
      <c r="B460" s="543"/>
      <c r="C460" s="89" t="s">
        <v>1547</v>
      </c>
      <c r="D460" s="96"/>
      <c r="F460" s="91"/>
      <c r="G460" s="70" t="str">
        <f t="shared" si="666"/>
        <v>-</v>
      </c>
      <c r="H460" s="91"/>
      <c r="I460" s="91"/>
      <c r="J460" s="91"/>
      <c r="K460" s="91"/>
      <c r="L460" s="91"/>
      <c r="M460" s="91"/>
      <c r="O460" s="92"/>
      <c r="P460" s="69">
        <f t="shared" si="670"/>
        <v>0</v>
      </c>
      <c r="R460" s="69">
        <f t="shared" si="671"/>
        <v>0</v>
      </c>
      <c r="S460" s="69">
        <f t="shared" si="668"/>
        <v>0</v>
      </c>
      <c r="T460" s="69">
        <f t="shared" si="668"/>
        <v>0</v>
      </c>
      <c r="U460" s="69">
        <f t="shared" si="668"/>
        <v>0</v>
      </c>
      <c r="V460" s="69">
        <f t="shared" si="668"/>
        <v>0</v>
      </c>
      <c r="W460" s="69">
        <f t="shared" si="672"/>
        <v>0</v>
      </c>
      <c r="X460" s="41"/>
      <c r="Y460" s="72" t="str">
        <f t="shared" si="673"/>
        <v>-</v>
      </c>
      <c r="Z460" s="72" t="str">
        <f t="shared" si="669"/>
        <v>-</v>
      </c>
      <c r="AA460" s="72" t="str">
        <f t="shared" si="669"/>
        <v>-</v>
      </c>
      <c r="AB460" s="72" t="str">
        <f t="shared" si="669"/>
        <v>-</v>
      </c>
      <c r="AC460" s="72" t="str">
        <f t="shared" si="669"/>
        <v>-</v>
      </c>
      <c r="AD460" s="73" t="str">
        <f t="shared" si="674"/>
        <v>-</v>
      </c>
      <c r="AF460" s="74"/>
    </row>
    <row r="461" spans="1:32" x14ac:dyDescent="0.25">
      <c r="A461" s="95"/>
      <c r="B461" s="543"/>
      <c r="C461" s="93" t="s">
        <v>1548</v>
      </c>
      <c r="D461" s="96"/>
      <c r="F461" s="91"/>
      <c r="G461" s="70" t="str">
        <f t="shared" si="666"/>
        <v>-</v>
      </c>
      <c r="H461" s="91"/>
      <c r="I461" s="91"/>
      <c r="J461" s="91"/>
      <c r="K461" s="91"/>
      <c r="L461" s="91"/>
      <c r="M461" s="91"/>
      <c r="O461" s="92"/>
      <c r="P461" s="69">
        <f t="shared" si="670"/>
        <v>0</v>
      </c>
      <c r="R461" s="69">
        <f t="shared" si="671"/>
        <v>0</v>
      </c>
      <c r="S461" s="69">
        <f t="shared" si="668"/>
        <v>0</v>
      </c>
      <c r="T461" s="69">
        <f t="shared" si="668"/>
        <v>0</v>
      </c>
      <c r="U461" s="69">
        <f t="shared" si="668"/>
        <v>0</v>
      </c>
      <c r="V461" s="69">
        <f t="shared" si="668"/>
        <v>0</v>
      </c>
      <c r="W461" s="69">
        <f t="shared" si="672"/>
        <v>0</v>
      </c>
      <c r="X461" s="41"/>
      <c r="Y461" s="72" t="str">
        <f t="shared" si="673"/>
        <v>-</v>
      </c>
      <c r="Z461" s="72" t="str">
        <f t="shared" si="669"/>
        <v>-</v>
      </c>
      <c r="AA461" s="72" t="str">
        <f t="shared" si="669"/>
        <v>-</v>
      </c>
      <c r="AB461" s="72" t="str">
        <f t="shared" si="669"/>
        <v>-</v>
      </c>
      <c r="AC461" s="72" t="str">
        <f t="shared" si="669"/>
        <v>-</v>
      </c>
      <c r="AD461" s="73" t="str">
        <f t="shared" si="674"/>
        <v>-</v>
      </c>
      <c r="AF461" s="74"/>
    </row>
    <row r="462" spans="1:32" ht="14.25" x14ac:dyDescent="0.2">
      <c r="A462" s="95"/>
      <c r="B462" s="543"/>
      <c r="C462" s="94"/>
      <c r="D462" s="96"/>
      <c r="O462" s="80"/>
    </row>
    <row r="463" spans="1:32" x14ac:dyDescent="0.25">
      <c r="A463" s="95"/>
      <c r="B463" s="543"/>
      <c r="C463" s="86" t="s">
        <v>118</v>
      </c>
      <c r="D463" s="87" t="s">
        <v>117</v>
      </c>
      <c r="F463" s="88">
        <f>SUM(F464:F467)</f>
        <v>0</v>
      </c>
      <c r="G463" s="70" t="str">
        <f t="shared" ref="G463:G467" si="675">IF(ISERROR(SUM(F463/H463)),"-",SUM(F463/H463))</f>
        <v>-</v>
      </c>
      <c r="H463" s="88">
        <f t="shared" ref="H463:M463" si="676">SUM(H464:H467)</f>
        <v>0</v>
      </c>
      <c r="I463" s="88">
        <f t="shared" si="676"/>
        <v>0</v>
      </c>
      <c r="J463" s="88">
        <f t="shared" si="676"/>
        <v>0</v>
      </c>
      <c r="K463" s="88">
        <f t="shared" si="676"/>
        <v>0</v>
      </c>
      <c r="L463" s="88">
        <f t="shared" si="676"/>
        <v>0</v>
      </c>
      <c r="M463" s="88">
        <f t="shared" si="676"/>
        <v>0</v>
      </c>
      <c r="O463" s="84"/>
      <c r="P463" s="69">
        <f>IF(ISERROR(SUM(M463-SUM(M463*O463))),"-",SUM(M463-SUM(M463*O463)))</f>
        <v>0</v>
      </c>
      <c r="R463" s="69">
        <f>IF(ISERROR(I463-H463),"-",SUM(I463-H463))</f>
        <v>0</v>
      </c>
      <c r="S463" s="69">
        <f t="shared" ref="S463:V467" si="677">IF(ISERROR(J463-I463),"-",SUM(J463-I463))</f>
        <v>0</v>
      </c>
      <c r="T463" s="69">
        <f t="shared" si="677"/>
        <v>0</v>
      </c>
      <c r="U463" s="69">
        <f t="shared" si="677"/>
        <v>0</v>
      </c>
      <c r="V463" s="69">
        <f t="shared" si="677"/>
        <v>0</v>
      </c>
      <c r="W463" s="69">
        <f>IF(ISERROR(M463-H463),"-",SUM(M463-H463))</f>
        <v>0</v>
      </c>
      <c r="X463" s="41"/>
      <c r="Y463" s="72" t="str">
        <f>IF(ISERROR(SUM(R463/H463)),"-",SUM(R463/H463))</f>
        <v>-</v>
      </c>
      <c r="Z463" s="72" t="str">
        <f t="shared" ref="Z463:AC467" si="678">IF(ISERROR(SUM(S463/I463)),"-",SUM(S463/I463))</f>
        <v>-</v>
      </c>
      <c r="AA463" s="72" t="str">
        <f t="shared" si="678"/>
        <v>-</v>
      </c>
      <c r="AB463" s="72" t="str">
        <f t="shared" si="678"/>
        <v>-</v>
      </c>
      <c r="AC463" s="72" t="str">
        <f t="shared" si="678"/>
        <v>-</v>
      </c>
      <c r="AD463" s="73" t="str">
        <f>IF(ISERROR(SUM(W463/H463)),"-",SUM(W463/H463))</f>
        <v>-</v>
      </c>
      <c r="AF463" s="74"/>
    </row>
    <row r="464" spans="1:32" x14ac:dyDescent="0.25">
      <c r="A464" s="95"/>
      <c r="B464" s="543"/>
      <c r="C464" s="89" t="s">
        <v>1545</v>
      </c>
      <c r="D464" s="96"/>
      <c r="F464" s="91"/>
      <c r="G464" s="70" t="str">
        <f t="shared" si="675"/>
        <v>-</v>
      </c>
      <c r="H464" s="91"/>
      <c r="I464" s="91"/>
      <c r="J464" s="91"/>
      <c r="K464" s="91"/>
      <c r="L464" s="91"/>
      <c r="M464" s="91"/>
      <c r="O464" s="92"/>
      <c r="P464" s="69">
        <f t="shared" ref="P464:P467" si="679">IF(ISERROR(SUM(M464-SUM(M464*O464))),"-",SUM(M464-SUM(M464*O464)))</f>
        <v>0</v>
      </c>
      <c r="R464" s="69">
        <f t="shared" ref="R464:R467" si="680">IF(ISERROR(I464-H464),"-",SUM(I464-H464))</f>
        <v>0</v>
      </c>
      <c r="S464" s="69">
        <f t="shared" si="677"/>
        <v>0</v>
      </c>
      <c r="T464" s="69">
        <f t="shared" si="677"/>
        <v>0</v>
      </c>
      <c r="U464" s="69">
        <f t="shared" si="677"/>
        <v>0</v>
      </c>
      <c r="V464" s="69">
        <f t="shared" si="677"/>
        <v>0</v>
      </c>
      <c r="W464" s="69">
        <f t="shared" ref="W464:W467" si="681">IF(ISERROR(M464-H464),"-",SUM(M464-H464))</f>
        <v>0</v>
      </c>
      <c r="X464" s="41"/>
      <c r="Y464" s="72" t="str">
        <f t="shared" ref="Y464:Y467" si="682">IF(ISERROR(SUM(R464/H464)),"-",SUM(R464/H464))</f>
        <v>-</v>
      </c>
      <c r="Z464" s="72" t="str">
        <f t="shared" si="678"/>
        <v>-</v>
      </c>
      <c r="AA464" s="72" t="str">
        <f t="shared" si="678"/>
        <v>-</v>
      </c>
      <c r="AB464" s="72" t="str">
        <f t="shared" si="678"/>
        <v>-</v>
      </c>
      <c r="AC464" s="72" t="str">
        <f t="shared" si="678"/>
        <v>-</v>
      </c>
      <c r="AD464" s="73" t="str">
        <f t="shared" ref="AD464:AD467" si="683">IF(ISERROR(SUM(W464/H464)),"-",SUM(W464/H464))</f>
        <v>-</v>
      </c>
      <c r="AF464" s="74"/>
    </row>
    <row r="465" spans="1:32" x14ac:dyDescent="0.25">
      <c r="A465" s="95"/>
      <c r="B465" s="543"/>
      <c r="C465" s="89" t="s">
        <v>1546</v>
      </c>
      <c r="D465" s="96"/>
      <c r="F465" s="91"/>
      <c r="G465" s="70" t="str">
        <f t="shared" si="675"/>
        <v>-</v>
      </c>
      <c r="H465" s="91"/>
      <c r="I465" s="91"/>
      <c r="J465" s="91"/>
      <c r="K465" s="91"/>
      <c r="L465" s="91"/>
      <c r="M465" s="91"/>
      <c r="O465" s="92"/>
      <c r="P465" s="69">
        <f t="shared" si="679"/>
        <v>0</v>
      </c>
      <c r="R465" s="69">
        <f t="shared" si="680"/>
        <v>0</v>
      </c>
      <c r="S465" s="69">
        <f t="shared" si="677"/>
        <v>0</v>
      </c>
      <c r="T465" s="69">
        <f t="shared" si="677"/>
        <v>0</v>
      </c>
      <c r="U465" s="69">
        <f t="shared" si="677"/>
        <v>0</v>
      </c>
      <c r="V465" s="69">
        <f t="shared" si="677"/>
        <v>0</v>
      </c>
      <c r="W465" s="69">
        <f t="shared" si="681"/>
        <v>0</v>
      </c>
      <c r="X465" s="41"/>
      <c r="Y465" s="72" t="str">
        <f t="shared" si="682"/>
        <v>-</v>
      </c>
      <c r="Z465" s="72" t="str">
        <f t="shared" si="678"/>
        <v>-</v>
      </c>
      <c r="AA465" s="72" t="str">
        <f t="shared" si="678"/>
        <v>-</v>
      </c>
      <c r="AB465" s="72" t="str">
        <f t="shared" si="678"/>
        <v>-</v>
      </c>
      <c r="AC465" s="72" t="str">
        <f t="shared" si="678"/>
        <v>-</v>
      </c>
      <c r="AD465" s="73" t="str">
        <f t="shared" si="683"/>
        <v>-</v>
      </c>
      <c r="AF465" s="74"/>
    </row>
    <row r="466" spans="1:32" x14ac:dyDescent="0.25">
      <c r="A466" s="95"/>
      <c r="B466" s="543"/>
      <c r="C466" s="89" t="s">
        <v>1547</v>
      </c>
      <c r="D466" s="96"/>
      <c r="F466" s="91"/>
      <c r="G466" s="70" t="str">
        <f t="shared" si="675"/>
        <v>-</v>
      </c>
      <c r="H466" s="91"/>
      <c r="I466" s="91"/>
      <c r="J466" s="91"/>
      <c r="K466" s="91"/>
      <c r="L466" s="91"/>
      <c r="M466" s="91"/>
      <c r="O466" s="92"/>
      <c r="P466" s="69">
        <f t="shared" si="679"/>
        <v>0</v>
      </c>
      <c r="R466" s="69">
        <f t="shared" si="680"/>
        <v>0</v>
      </c>
      <c r="S466" s="69">
        <f t="shared" si="677"/>
        <v>0</v>
      </c>
      <c r="T466" s="69">
        <f t="shared" si="677"/>
        <v>0</v>
      </c>
      <c r="U466" s="69">
        <f t="shared" si="677"/>
        <v>0</v>
      </c>
      <c r="V466" s="69">
        <f t="shared" si="677"/>
        <v>0</v>
      </c>
      <c r="W466" s="69">
        <f t="shared" si="681"/>
        <v>0</v>
      </c>
      <c r="X466" s="41"/>
      <c r="Y466" s="72" t="str">
        <f t="shared" si="682"/>
        <v>-</v>
      </c>
      <c r="Z466" s="72" t="str">
        <f t="shared" si="678"/>
        <v>-</v>
      </c>
      <c r="AA466" s="72" t="str">
        <f t="shared" si="678"/>
        <v>-</v>
      </c>
      <c r="AB466" s="72" t="str">
        <f t="shared" si="678"/>
        <v>-</v>
      </c>
      <c r="AC466" s="72" t="str">
        <f t="shared" si="678"/>
        <v>-</v>
      </c>
      <c r="AD466" s="73" t="str">
        <f t="shared" si="683"/>
        <v>-</v>
      </c>
      <c r="AF466" s="74"/>
    </row>
    <row r="467" spans="1:32" x14ac:dyDescent="0.25">
      <c r="A467" s="95"/>
      <c r="B467" s="543"/>
      <c r="C467" s="93" t="s">
        <v>1548</v>
      </c>
      <c r="D467" s="96"/>
      <c r="F467" s="91"/>
      <c r="G467" s="70" t="str">
        <f t="shared" si="675"/>
        <v>-</v>
      </c>
      <c r="H467" s="91"/>
      <c r="I467" s="91"/>
      <c r="J467" s="91"/>
      <c r="K467" s="91"/>
      <c r="L467" s="91"/>
      <c r="M467" s="91"/>
      <c r="O467" s="92"/>
      <c r="P467" s="69">
        <f t="shared" si="679"/>
        <v>0</v>
      </c>
      <c r="R467" s="69">
        <f t="shared" si="680"/>
        <v>0</v>
      </c>
      <c r="S467" s="69">
        <f t="shared" si="677"/>
        <v>0</v>
      </c>
      <c r="T467" s="69">
        <f t="shared" si="677"/>
        <v>0</v>
      </c>
      <c r="U467" s="69">
        <f t="shared" si="677"/>
        <v>0</v>
      </c>
      <c r="V467" s="69">
        <f t="shared" si="677"/>
        <v>0</v>
      </c>
      <c r="W467" s="69">
        <f t="shared" si="681"/>
        <v>0</v>
      </c>
      <c r="X467" s="41"/>
      <c r="Y467" s="72" t="str">
        <f t="shared" si="682"/>
        <v>-</v>
      </c>
      <c r="Z467" s="72" t="str">
        <f t="shared" si="678"/>
        <v>-</v>
      </c>
      <c r="AA467" s="72" t="str">
        <f t="shared" si="678"/>
        <v>-</v>
      </c>
      <c r="AB467" s="72" t="str">
        <f t="shared" si="678"/>
        <v>-</v>
      </c>
      <c r="AC467" s="72" t="str">
        <f t="shared" si="678"/>
        <v>-</v>
      </c>
      <c r="AD467" s="73" t="str">
        <f t="shared" si="683"/>
        <v>-</v>
      </c>
      <c r="AF467" s="74"/>
    </row>
    <row r="468" spans="1:32" ht="14.25" x14ac:dyDescent="0.2">
      <c r="A468" s="95"/>
      <c r="B468" s="543"/>
      <c r="C468" s="102"/>
      <c r="D468" s="96"/>
      <c r="O468" s="80"/>
    </row>
    <row r="469" spans="1:32" x14ac:dyDescent="0.25">
      <c r="A469" s="95"/>
      <c r="B469" s="543"/>
      <c r="C469" s="86" t="s">
        <v>121</v>
      </c>
      <c r="D469" s="87" t="s">
        <v>120</v>
      </c>
      <c r="F469" s="88">
        <f>SUM(F470:F473)</f>
        <v>0</v>
      </c>
      <c r="G469" s="70" t="str">
        <f t="shared" ref="G469:G473" si="684">IF(ISERROR(SUM(F469/H469)),"-",SUM(F469/H469))</f>
        <v>-</v>
      </c>
      <c r="H469" s="88">
        <f t="shared" ref="H469:M469" si="685">SUM(H470:H473)</f>
        <v>0</v>
      </c>
      <c r="I469" s="88">
        <f t="shared" si="685"/>
        <v>0</v>
      </c>
      <c r="J469" s="88">
        <f t="shared" si="685"/>
        <v>0</v>
      </c>
      <c r="K469" s="88">
        <f t="shared" si="685"/>
        <v>0</v>
      </c>
      <c r="L469" s="88">
        <f t="shared" si="685"/>
        <v>0</v>
      </c>
      <c r="M469" s="88">
        <f t="shared" si="685"/>
        <v>0</v>
      </c>
      <c r="O469" s="84"/>
      <c r="P469" s="69">
        <f>IF(ISERROR(SUM(M469-SUM(M469*O469))),"-",SUM(M469-SUM(M469*O469)))</f>
        <v>0</v>
      </c>
      <c r="R469" s="69">
        <f>IF(ISERROR(I469-H469),"-",SUM(I469-H469))</f>
        <v>0</v>
      </c>
      <c r="S469" s="69">
        <f t="shared" ref="S469:V473" si="686">IF(ISERROR(J469-I469),"-",SUM(J469-I469))</f>
        <v>0</v>
      </c>
      <c r="T469" s="69">
        <f t="shared" si="686"/>
        <v>0</v>
      </c>
      <c r="U469" s="69">
        <f t="shared" si="686"/>
        <v>0</v>
      </c>
      <c r="V469" s="69">
        <f t="shared" si="686"/>
        <v>0</v>
      </c>
      <c r="W469" s="69">
        <f>IF(ISERROR(M469-H469),"-",SUM(M469-H469))</f>
        <v>0</v>
      </c>
      <c r="X469" s="41"/>
      <c r="Y469" s="72" t="str">
        <f>IF(ISERROR(SUM(R469/H469)),"-",SUM(R469/H469))</f>
        <v>-</v>
      </c>
      <c r="Z469" s="72" t="str">
        <f t="shared" ref="Z469:AC473" si="687">IF(ISERROR(SUM(S469/I469)),"-",SUM(S469/I469))</f>
        <v>-</v>
      </c>
      <c r="AA469" s="72" t="str">
        <f t="shared" si="687"/>
        <v>-</v>
      </c>
      <c r="AB469" s="72" t="str">
        <f t="shared" si="687"/>
        <v>-</v>
      </c>
      <c r="AC469" s="72" t="str">
        <f t="shared" si="687"/>
        <v>-</v>
      </c>
      <c r="AD469" s="73" t="str">
        <f>IF(ISERROR(SUM(W469/H469)),"-",SUM(W469/H469))</f>
        <v>-</v>
      </c>
      <c r="AF469" s="74"/>
    </row>
    <row r="470" spans="1:32" x14ac:dyDescent="0.25">
      <c r="A470" s="95"/>
      <c r="B470" s="543"/>
      <c r="C470" s="89" t="s">
        <v>1545</v>
      </c>
      <c r="D470" s="96"/>
      <c r="F470" s="91"/>
      <c r="G470" s="70" t="str">
        <f t="shared" si="684"/>
        <v>-</v>
      </c>
      <c r="H470" s="91"/>
      <c r="I470" s="91"/>
      <c r="J470" s="91"/>
      <c r="K470" s="91"/>
      <c r="L470" s="91"/>
      <c r="M470" s="91"/>
      <c r="O470" s="92"/>
      <c r="P470" s="69">
        <f t="shared" ref="P470:P473" si="688">IF(ISERROR(SUM(M470-SUM(M470*O470))),"-",SUM(M470-SUM(M470*O470)))</f>
        <v>0</v>
      </c>
      <c r="R470" s="69">
        <f t="shared" ref="R470:R473" si="689">IF(ISERROR(I470-H470),"-",SUM(I470-H470))</f>
        <v>0</v>
      </c>
      <c r="S470" s="69">
        <f t="shared" si="686"/>
        <v>0</v>
      </c>
      <c r="T470" s="69">
        <f t="shared" si="686"/>
        <v>0</v>
      </c>
      <c r="U470" s="69">
        <f t="shared" si="686"/>
        <v>0</v>
      </c>
      <c r="V470" s="69">
        <f t="shared" si="686"/>
        <v>0</v>
      </c>
      <c r="W470" s="69">
        <f t="shared" ref="W470:W473" si="690">IF(ISERROR(M470-H470),"-",SUM(M470-H470))</f>
        <v>0</v>
      </c>
      <c r="X470" s="41"/>
      <c r="Y470" s="72" t="str">
        <f t="shared" ref="Y470:Y473" si="691">IF(ISERROR(SUM(R470/H470)),"-",SUM(R470/H470))</f>
        <v>-</v>
      </c>
      <c r="Z470" s="72" t="str">
        <f t="shared" si="687"/>
        <v>-</v>
      </c>
      <c r="AA470" s="72" t="str">
        <f t="shared" si="687"/>
        <v>-</v>
      </c>
      <c r="AB470" s="72" t="str">
        <f t="shared" si="687"/>
        <v>-</v>
      </c>
      <c r="AC470" s="72" t="str">
        <f t="shared" si="687"/>
        <v>-</v>
      </c>
      <c r="AD470" s="73" t="str">
        <f t="shared" ref="AD470:AD473" si="692">IF(ISERROR(SUM(W470/H470)),"-",SUM(W470/H470))</f>
        <v>-</v>
      </c>
      <c r="AF470" s="74"/>
    </row>
    <row r="471" spans="1:32" x14ac:dyDescent="0.25">
      <c r="A471" s="95"/>
      <c r="B471" s="543"/>
      <c r="C471" s="89" t="s">
        <v>1546</v>
      </c>
      <c r="D471" s="96"/>
      <c r="F471" s="91"/>
      <c r="G471" s="70" t="str">
        <f t="shared" si="684"/>
        <v>-</v>
      </c>
      <c r="H471" s="91"/>
      <c r="I471" s="91"/>
      <c r="J471" s="91"/>
      <c r="K471" s="91"/>
      <c r="L471" s="91"/>
      <c r="M471" s="91"/>
      <c r="O471" s="92"/>
      <c r="P471" s="69">
        <f t="shared" si="688"/>
        <v>0</v>
      </c>
      <c r="R471" s="69">
        <f t="shared" si="689"/>
        <v>0</v>
      </c>
      <c r="S471" s="69">
        <f t="shared" si="686"/>
        <v>0</v>
      </c>
      <c r="T471" s="69">
        <f t="shared" si="686"/>
        <v>0</v>
      </c>
      <c r="U471" s="69">
        <f t="shared" si="686"/>
        <v>0</v>
      </c>
      <c r="V471" s="69">
        <f t="shared" si="686"/>
        <v>0</v>
      </c>
      <c r="W471" s="69">
        <f t="shared" si="690"/>
        <v>0</v>
      </c>
      <c r="X471" s="41"/>
      <c r="Y471" s="72" t="str">
        <f t="shared" si="691"/>
        <v>-</v>
      </c>
      <c r="Z471" s="72" t="str">
        <f t="shared" si="687"/>
        <v>-</v>
      </c>
      <c r="AA471" s="72" t="str">
        <f t="shared" si="687"/>
        <v>-</v>
      </c>
      <c r="AB471" s="72" t="str">
        <f t="shared" si="687"/>
        <v>-</v>
      </c>
      <c r="AC471" s="72" t="str">
        <f t="shared" si="687"/>
        <v>-</v>
      </c>
      <c r="AD471" s="73" t="str">
        <f t="shared" si="692"/>
        <v>-</v>
      </c>
      <c r="AF471" s="74"/>
    </row>
    <row r="472" spans="1:32" x14ac:dyDescent="0.25">
      <c r="A472" s="95"/>
      <c r="B472" s="543"/>
      <c r="C472" s="89" t="s">
        <v>1547</v>
      </c>
      <c r="D472" s="96"/>
      <c r="F472" s="91"/>
      <c r="G472" s="70" t="str">
        <f t="shared" si="684"/>
        <v>-</v>
      </c>
      <c r="H472" s="91"/>
      <c r="I472" s="91"/>
      <c r="J472" s="91"/>
      <c r="K472" s="91"/>
      <c r="L472" s="91"/>
      <c r="M472" s="91"/>
      <c r="O472" s="92"/>
      <c r="P472" s="69">
        <f t="shared" si="688"/>
        <v>0</v>
      </c>
      <c r="R472" s="69">
        <f t="shared" si="689"/>
        <v>0</v>
      </c>
      <c r="S472" s="69">
        <f t="shared" si="686"/>
        <v>0</v>
      </c>
      <c r="T472" s="69">
        <f t="shared" si="686"/>
        <v>0</v>
      </c>
      <c r="U472" s="69">
        <f t="shared" si="686"/>
        <v>0</v>
      </c>
      <c r="V472" s="69">
        <f t="shared" si="686"/>
        <v>0</v>
      </c>
      <c r="W472" s="69">
        <f t="shared" si="690"/>
        <v>0</v>
      </c>
      <c r="X472" s="41"/>
      <c r="Y472" s="72" t="str">
        <f t="shared" si="691"/>
        <v>-</v>
      </c>
      <c r="Z472" s="72" t="str">
        <f t="shared" si="687"/>
        <v>-</v>
      </c>
      <c r="AA472" s="72" t="str">
        <f t="shared" si="687"/>
        <v>-</v>
      </c>
      <c r="AB472" s="72" t="str">
        <f t="shared" si="687"/>
        <v>-</v>
      </c>
      <c r="AC472" s="72" t="str">
        <f t="shared" si="687"/>
        <v>-</v>
      </c>
      <c r="AD472" s="73" t="str">
        <f t="shared" si="692"/>
        <v>-</v>
      </c>
      <c r="AF472" s="74"/>
    </row>
    <row r="473" spans="1:32" x14ac:dyDescent="0.25">
      <c r="A473" s="95"/>
      <c r="B473" s="543"/>
      <c r="C473" s="93" t="s">
        <v>1548</v>
      </c>
      <c r="D473" s="96"/>
      <c r="F473" s="91"/>
      <c r="G473" s="70" t="str">
        <f t="shared" si="684"/>
        <v>-</v>
      </c>
      <c r="H473" s="91"/>
      <c r="I473" s="91"/>
      <c r="J473" s="91"/>
      <c r="K473" s="91"/>
      <c r="L473" s="91"/>
      <c r="M473" s="91"/>
      <c r="O473" s="92"/>
      <c r="P473" s="69">
        <f t="shared" si="688"/>
        <v>0</v>
      </c>
      <c r="R473" s="69">
        <f t="shared" si="689"/>
        <v>0</v>
      </c>
      <c r="S473" s="69">
        <f t="shared" si="686"/>
        <v>0</v>
      </c>
      <c r="T473" s="69">
        <f t="shared" si="686"/>
        <v>0</v>
      </c>
      <c r="U473" s="69">
        <f t="shared" si="686"/>
        <v>0</v>
      </c>
      <c r="V473" s="69">
        <f t="shared" si="686"/>
        <v>0</v>
      </c>
      <c r="W473" s="69">
        <f t="shared" si="690"/>
        <v>0</v>
      </c>
      <c r="X473" s="41"/>
      <c r="Y473" s="72" t="str">
        <f t="shared" si="691"/>
        <v>-</v>
      </c>
      <c r="Z473" s="72" t="str">
        <f t="shared" si="687"/>
        <v>-</v>
      </c>
      <c r="AA473" s="72" t="str">
        <f t="shared" si="687"/>
        <v>-</v>
      </c>
      <c r="AB473" s="72" t="str">
        <f t="shared" si="687"/>
        <v>-</v>
      </c>
      <c r="AC473" s="72" t="str">
        <f t="shared" si="687"/>
        <v>-</v>
      </c>
      <c r="AD473" s="73" t="str">
        <f t="shared" si="692"/>
        <v>-</v>
      </c>
      <c r="AF473" s="74"/>
    </row>
    <row r="474" spans="1:32" ht="14.25" x14ac:dyDescent="0.2">
      <c r="A474" s="95"/>
      <c r="B474" s="543"/>
      <c r="C474" s="94"/>
      <c r="D474" s="96"/>
      <c r="O474" s="80"/>
    </row>
    <row r="475" spans="1:32" x14ac:dyDescent="0.25">
      <c r="A475" s="95"/>
      <c r="B475" s="543"/>
      <c r="C475" s="86" t="s">
        <v>123</v>
      </c>
      <c r="D475" s="87" t="s">
        <v>122</v>
      </c>
      <c r="F475" s="88">
        <f>SUM(F476:F479)</f>
        <v>0</v>
      </c>
      <c r="G475" s="70" t="str">
        <f t="shared" ref="G475:G479" si="693">IF(ISERROR(SUM(F475/H475)),"-",SUM(F475/H475))</f>
        <v>-</v>
      </c>
      <c r="H475" s="88">
        <f t="shared" ref="H475:M475" si="694">SUM(H476:H479)</f>
        <v>0</v>
      </c>
      <c r="I475" s="88">
        <f t="shared" si="694"/>
        <v>0</v>
      </c>
      <c r="J475" s="88">
        <f t="shared" si="694"/>
        <v>0</v>
      </c>
      <c r="K475" s="88">
        <f t="shared" si="694"/>
        <v>0</v>
      </c>
      <c r="L475" s="88">
        <f t="shared" si="694"/>
        <v>0</v>
      </c>
      <c r="M475" s="88">
        <f t="shared" si="694"/>
        <v>0</v>
      </c>
      <c r="O475" s="84"/>
      <c r="P475" s="69">
        <f>IF(ISERROR(SUM(M475-SUM(M475*O475))),"-",SUM(M475-SUM(M475*O475)))</f>
        <v>0</v>
      </c>
      <c r="R475" s="69">
        <f>IF(ISERROR(I475-H475),"-",SUM(I475-H475))</f>
        <v>0</v>
      </c>
      <c r="S475" s="69">
        <f t="shared" ref="S475:V479" si="695">IF(ISERROR(J475-I475),"-",SUM(J475-I475))</f>
        <v>0</v>
      </c>
      <c r="T475" s="69">
        <f t="shared" si="695"/>
        <v>0</v>
      </c>
      <c r="U475" s="69">
        <f t="shared" si="695"/>
        <v>0</v>
      </c>
      <c r="V475" s="69">
        <f t="shared" si="695"/>
        <v>0</v>
      </c>
      <c r="W475" s="69">
        <f>IF(ISERROR(M475-H475),"-",SUM(M475-H475))</f>
        <v>0</v>
      </c>
      <c r="X475" s="41"/>
      <c r="Y475" s="72" t="str">
        <f>IF(ISERROR(SUM(R475/H475)),"-",SUM(R475/H475))</f>
        <v>-</v>
      </c>
      <c r="Z475" s="72" t="str">
        <f t="shared" ref="Z475:AC479" si="696">IF(ISERROR(SUM(S475/I475)),"-",SUM(S475/I475))</f>
        <v>-</v>
      </c>
      <c r="AA475" s="72" t="str">
        <f t="shared" si="696"/>
        <v>-</v>
      </c>
      <c r="AB475" s="72" t="str">
        <f t="shared" si="696"/>
        <v>-</v>
      </c>
      <c r="AC475" s="72" t="str">
        <f t="shared" si="696"/>
        <v>-</v>
      </c>
      <c r="AD475" s="73" t="str">
        <f>IF(ISERROR(SUM(W475/H475)),"-",SUM(W475/H475))</f>
        <v>-</v>
      </c>
      <c r="AF475" s="74"/>
    </row>
    <row r="476" spans="1:32" x14ac:dyDescent="0.25">
      <c r="A476" s="95"/>
      <c r="B476" s="543"/>
      <c r="C476" s="89" t="s">
        <v>1545</v>
      </c>
      <c r="D476" s="96"/>
      <c r="F476" s="91"/>
      <c r="G476" s="70" t="str">
        <f t="shared" si="693"/>
        <v>-</v>
      </c>
      <c r="H476" s="91"/>
      <c r="I476" s="91"/>
      <c r="J476" s="91"/>
      <c r="K476" s="91"/>
      <c r="L476" s="91"/>
      <c r="M476" s="91"/>
      <c r="O476" s="92"/>
      <c r="P476" s="69">
        <f t="shared" ref="P476:P479" si="697">IF(ISERROR(SUM(M476-SUM(M476*O476))),"-",SUM(M476-SUM(M476*O476)))</f>
        <v>0</v>
      </c>
      <c r="R476" s="69">
        <f t="shared" ref="R476:R479" si="698">IF(ISERROR(I476-H476),"-",SUM(I476-H476))</f>
        <v>0</v>
      </c>
      <c r="S476" s="69">
        <f t="shared" si="695"/>
        <v>0</v>
      </c>
      <c r="T476" s="69">
        <f t="shared" si="695"/>
        <v>0</v>
      </c>
      <c r="U476" s="69">
        <f t="shared" si="695"/>
        <v>0</v>
      </c>
      <c r="V476" s="69">
        <f t="shared" si="695"/>
        <v>0</v>
      </c>
      <c r="W476" s="69">
        <f t="shared" ref="W476:W479" si="699">IF(ISERROR(M476-H476),"-",SUM(M476-H476))</f>
        <v>0</v>
      </c>
      <c r="X476" s="41"/>
      <c r="Y476" s="72" t="str">
        <f t="shared" ref="Y476:Y479" si="700">IF(ISERROR(SUM(R476/H476)),"-",SUM(R476/H476))</f>
        <v>-</v>
      </c>
      <c r="Z476" s="72" t="str">
        <f t="shared" si="696"/>
        <v>-</v>
      </c>
      <c r="AA476" s="72" t="str">
        <f t="shared" si="696"/>
        <v>-</v>
      </c>
      <c r="AB476" s="72" t="str">
        <f t="shared" si="696"/>
        <v>-</v>
      </c>
      <c r="AC476" s="72" t="str">
        <f t="shared" si="696"/>
        <v>-</v>
      </c>
      <c r="AD476" s="73" t="str">
        <f t="shared" ref="AD476:AD479" si="701">IF(ISERROR(SUM(W476/H476)),"-",SUM(W476/H476))</f>
        <v>-</v>
      </c>
      <c r="AF476" s="74"/>
    </row>
    <row r="477" spans="1:32" x14ac:dyDescent="0.25">
      <c r="A477" s="95"/>
      <c r="B477" s="543"/>
      <c r="C477" s="89" t="s">
        <v>1546</v>
      </c>
      <c r="D477" s="96"/>
      <c r="F477" s="91"/>
      <c r="G477" s="70" t="str">
        <f t="shared" si="693"/>
        <v>-</v>
      </c>
      <c r="H477" s="91"/>
      <c r="I477" s="91"/>
      <c r="J477" s="91"/>
      <c r="K477" s="91"/>
      <c r="L477" s="91"/>
      <c r="M477" s="91"/>
      <c r="O477" s="92"/>
      <c r="P477" s="69">
        <f t="shared" si="697"/>
        <v>0</v>
      </c>
      <c r="R477" s="69">
        <f t="shared" si="698"/>
        <v>0</v>
      </c>
      <c r="S477" s="69">
        <f t="shared" si="695"/>
        <v>0</v>
      </c>
      <c r="T477" s="69">
        <f t="shared" si="695"/>
        <v>0</v>
      </c>
      <c r="U477" s="69">
        <f t="shared" si="695"/>
        <v>0</v>
      </c>
      <c r="V477" s="69">
        <f t="shared" si="695"/>
        <v>0</v>
      </c>
      <c r="W477" s="69">
        <f t="shared" si="699"/>
        <v>0</v>
      </c>
      <c r="X477" s="41"/>
      <c r="Y477" s="72" t="str">
        <f t="shared" si="700"/>
        <v>-</v>
      </c>
      <c r="Z477" s="72" t="str">
        <f t="shared" si="696"/>
        <v>-</v>
      </c>
      <c r="AA477" s="72" t="str">
        <f t="shared" si="696"/>
        <v>-</v>
      </c>
      <c r="AB477" s="72" t="str">
        <f t="shared" si="696"/>
        <v>-</v>
      </c>
      <c r="AC477" s="72" t="str">
        <f t="shared" si="696"/>
        <v>-</v>
      </c>
      <c r="AD477" s="73" t="str">
        <f t="shared" si="701"/>
        <v>-</v>
      </c>
      <c r="AF477" s="74"/>
    </row>
    <row r="478" spans="1:32" x14ac:dyDescent="0.25">
      <c r="A478" s="95"/>
      <c r="B478" s="543"/>
      <c r="C478" s="89" t="s">
        <v>1547</v>
      </c>
      <c r="D478" s="96"/>
      <c r="F478" s="91"/>
      <c r="G478" s="70" t="str">
        <f t="shared" si="693"/>
        <v>-</v>
      </c>
      <c r="H478" s="91"/>
      <c r="I478" s="91"/>
      <c r="J478" s="91"/>
      <c r="K478" s="91"/>
      <c r="L478" s="91"/>
      <c r="M478" s="91"/>
      <c r="O478" s="92"/>
      <c r="P478" s="69">
        <f t="shared" si="697"/>
        <v>0</v>
      </c>
      <c r="R478" s="69">
        <f t="shared" si="698"/>
        <v>0</v>
      </c>
      <c r="S478" s="69">
        <f t="shared" si="695"/>
        <v>0</v>
      </c>
      <c r="T478" s="69">
        <f t="shared" si="695"/>
        <v>0</v>
      </c>
      <c r="U478" s="69">
        <f t="shared" si="695"/>
        <v>0</v>
      </c>
      <c r="V478" s="69">
        <f t="shared" si="695"/>
        <v>0</v>
      </c>
      <c r="W478" s="69">
        <f t="shared" si="699"/>
        <v>0</v>
      </c>
      <c r="X478" s="41"/>
      <c r="Y478" s="72" t="str">
        <f t="shared" si="700"/>
        <v>-</v>
      </c>
      <c r="Z478" s="72" t="str">
        <f t="shared" si="696"/>
        <v>-</v>
      </c>
      <c r="AA478" s="72" t="str">
        <f t="shared" si="696"/>
        <v>-</v>
      </c>
      <c r="AB478" s="72" t="str">
        <f t="shared" si="696"/>
        <v>-</v>
      </c>
      <c r="AC478" s="72" t="str">
        <f t="shared" si="696"/>
        <v>-</v>
      </c>
      <c r="AD478" s="73" t="str">
        <f t="shared" si="701"/>
        <v>-</v>
      </c>
      <c r="AF478" s="74"/>
    </row>
    <row r="479" spans="1:32" x14ac:dyDescent="0.25">
      <c r="A479" s="95"/>
      <c r="B479" s="543"/>
      <c r="C479" s="93" t="s">
        <v>1548</v>
      </c>
      <c r="D479" s="96"/>
      <c r="F479" s="91"/>
      <c r="G479" s="70" t="str">
        <f t="shared" si="693"/>
        <v>-</v>
      </c>
      <c r="H479" s="91"/>
      <c r="I479" s="91"/>
      <c r="J479" s="91"/>
      <c r="K479" s="91"/>
      <c r="L479" s="91"/>
      <c r="M479" s="91"/>
      <c r="O479" s="92"/>
      <c r="P479" s="69">
        <f t="shared" si="697"/>
        <v>0</v>
      </c>
      <c r="R479" s="69">
        <f t="shared" si="698"/>
        <v>0</v>
      </c>
      <c r="S479" s="69">
        <f t="shared" si="695"/>
        <v>0</v>
      </c>
      <c r="T479" s="69">
        <f t="shared" si="695"/>
        <v>0</v>
      </c>
      <c r="U479" s="69">
        <f t="shared" si="695"/>
        <v>0</v>
      </c>
      <c r="V479" s="69">
        <f t="shared" si="695"/>
        <v>0</v>
      </c>
      <c r="W479" s="69">
        <f t="shared" si="699"/>
        <v>0</v>
      </c>
      <c r="X479" s="41"/>
      <c r="Y479" s="72" t="str">
        <f t="shared" si="700"/>
        <v>-</v>
      </c>
      <c r="Z479" s="72" t="str">
        <f t="shared" si="696"/>
        <v>-</v>
      </c>
      <c r="AA479" s="72" t="str">
        <f t="shared" si="696"/>
        <v>-</v>
      </c>
      <c r="AB479" s="72" t="str">
        <f t="shared" si="696"/>
        <v>-</v>
      </c>
      <c r="AC479" s="72" t="str">
        <f t="shared" si="696"/>
        <v>-</v>
      </c>
      <c r="AD479" s="73" t="str">
        <f t="shared" si="701"/>
        <v>-</v>
      </c>
      <c r="AF479" s="74"/>
    </row>
    <row r="480" spans="1:32" ht="14.25" x14ac:dyDescent="0.2">
      <c r="A480" s="95"/>
      <c r="B480" s="543"/>
      <c r="C480" s="94"/>
      <c r="D480" s="96"/>
      <c r="O480" s="80"/>
    </row>
    <row r="481" spans="1:32" x14ac:dyDescent="0.25">
      <c r="A481" s="95"/>
      <c r="B481" s="543"/>
      <c r="C481" s="86" t="s">
        <v>125</v>
      </c>
      <c r="D481" s="87" t="s">
        <v>124</v>
      </c>
      <c r="F481" s="88">
        <f>SUM(F482:F485)</f>
        <v>0</v>
      </c>
      <c r="G481" s="70" t="str">
        <f t="shared" ref="G481:G485" si="702">IF(ISERROR(SUM(F481/H481)),"-",SUM(F481/H481))</f>
        <v>-</v>
      </c>
      <c r="H481" s="88">
        <f t="shared" ref="H481:M481" si="703">SUM(H482:H485)</f>
        <v>0</v>
      </c>
      <c r="I481" s="88">
        <f t="shared" si="703"/>
        <v>0</v>
      </c>
      <c r="J481" s="88">
        <f t="shared" si="703"/>
        <v>0</v>
      </c>
      <c r="K481" s="88">
        <f t="shared" si="703"/>
        <v>0</v>
      </c>
      <c r="L481" s="88">
        <f t="shared" si="703"/>
        <v>0</v>
      </c>
      <c r="M481" s="88">
        <f t="shared" si="703"/>
        <v>0</v>
      </c>
      <c r="O481" s="84"/>
      <c r="P481" s="69">
        <f>IF(ISERROR(SUM(M481-SUM(M481*O481))),"-",SUM(M481-SUM(M481*O481)))</f>
        <v>0</v>
      </c>
      <c r="R481" s="69">
        <f>IF(ISERROR(I481-H481),"-",SUM(I481-H481))</f>
        <v>0</v>
      </c>
      <c r="S481" s="69">
        <f t="shared" ref="S481:V485" si="704">IF(ISERROR(J481-I481),"-",SUM(J481-I481))</f>
        <v>0</v>
      </c>
      <c r="T481" s="69">
        <f t="shared" si="704"/>
        <v>0</v>
      </c>
      <c r="U481" s="69">
        <f t="shared" si="704"/>
        <v>0</v>
      </c>
      <c r="V481" s="69">
        <f t="shared" si="704"/>
        <v>0</v>
      </c>
      <c r="W481" s="69">
        <f>IF(ISERROR(M481-H481),"-",SUM(M481-H481))</f>
        <v>0</v>
      </c>
      <c r="X481" s="41"/>
      <c r="Y481" s="72" t="str">
        <f>IF(ISERROR(SUM(R481/H481)),"-",SUM(R481/H481))</f>
        <v>-</v>
      </c>
      <c r="Z481" s="72" t="str">
        <f t="shared" ref="Z481:AC485" si="705">IF(ISERROR(SUM(S481/I481)),"-",SUM(S481/I481))</f>
        <v>-</v>
      </c>
      <c r="AA481" s="72" t="str">
        <f t="shared" si="705"/>
        <v>-</v>
      </c>
      <c r="AB481" s="72" t="str">
        <f t="shared" si="705"/>
        <v>-</v>
      </c>
      <c r="AC481" s="72" t="str">
        <f t="shared" si="705"/>
        <v>-</v>
      </c>
      <c r="AD481" s="73" t="str">
        <f>IF(ISERROR(SUM(W481/H481)),"-",SUM(W481/H481))</f>
        <v>-</v>
      </c>
      <c r="AF481" s="74"/>
    </row>
    <row r="482" spans="1:32" x14ac:dyDescent="0.25">
      <c r="A482" s="95"/>
      <c r="B482" s="543"/>
      <c r="C482" s="89" t="s">
        <v>1545</v>
      </c>
      <c r="D482" s="96"/>
      <c r="F482" s="91"/>
      <c r="G482" s="70" t="str">
        <f t="shared" si="702"/>
        <v>-</v>
      </c>
      <c r="H482" s="91"/>
      <c r="I482" s="91"/>
      <c r="J482" s="91"/>
      <c r="K482" s="91"/>
      <c r="L482" s="91"/>
      <c r="M482" s="91"/>
      <c r="O482" s="92"/>
      <c r="P482" s="69">
        <f t="shared" ref="P482:P485" si="706">IF(ISERROR(SUM(M482-SUM(M482*O482))),"-",SUM(M482-SUM(M482*O482)))</f>
        <v>0</v>
      </c>
      <c r="R482" s="69">
        <f t="shared" ref="R482:R485" si="707">IF(ISERROR(I482-H482),"-",SUM(I482-H482))</f>
        <v>0</v>
      </c>
      <c r="S482" s="69">
        <f t="shared" si="704"/>
        <v>0</v>
      </c>
      <c r="T482" s="69">
        <f t="shared" si="704"/>
        <v>0</v>
      </c>
      <c r="U482" s="69">
        <f t="shared" si="704"/>
        <v>0</v>
      </c>
      <c r="V482" s="69">
        <f t="shared" si="704"/>
        <v>0</v>
      </c>
      <c r="W482" s="69">
        <f t="shared" ref="W482:W485" si="708">IF(ISERROR(M482-H482),"-",SUM(M482-H482))</f>
        <v>0</v>
      </c>
      <c r="X482" s="41"/>
      <c r="Y482" s="72" t="str">
        <f t="shared" ref="Y482:Y485" si="709">IF(ISERROR(SUM(R482/H482)),"-",SUM(R482/H482))</f>
        <v>-</v>
      </c>
      <c r="Z482" s="72" t="str">
        <f t="shared" si="705"/>
        <v>-</v>
      </c>
      <c r="AA482" s="72" t="str">
        <f t="shared" si="705"/>
        <v>-</v>
      </c>
      <c r="AB482" s="72" t="str">
        <f t="shared" si="705"/>
        <v>-</v>
      </c>
      <c r="AC482" s="72" t="str">
        <f t="shared" si="705"/>
        <v>-</v>
      </c>
      <c r="AD482" s="73" t="str">
        <f t="shared" ref="AD482:AD485" si="710">IF(ISERROR(SUM(W482/H482)),"-",SUM(W482/H482))</f>
        <v>-</v>
      </c>
      <c r="AF482" s="74"/>
    </row>
    <row r="483" spans="1:32" x14ac:dyDescent="0.25">
      <c r="A483" s="95"/>
      <c r="B483" s="543"/>
      <c r="C483" s="89" t="s">
        <v>1546</v>
      </c>
      <c r="D483" s="96"/>
      <c r="F483" s="91"/>
      <c r="G483" s="70" t="str">
        <f t="shared" si="702"/>
        <v>-</v>
      </c>
      <c r="H483" s="91"/>
      <c r="I483" s="91"/>
      <c r="J483" s="91"/>
      <c r="K483" s="91"/>
      <c r="L483" s="91"/>
      <c r="M483" s="91"/>
      <c r="O483" s="92"/>
      <c r="P483" s="69">
        <f t="shared" si="706"/>
        <v>0</v>
      </c>
      <c r="R483" s="69">
        <f t="shared" si="707"/>
        <v>0</v>
      </c>
      <c r="S483" s="69">
        <f t="shared" si="704"/>
        <v>0</v>
      </c>
      <c r="T483" s="69">
        <f t="shared" si="704"/>
        <v>0</v>
      </c>
      <c r="U483" s="69">
        <f t="shared" si="704"/>
        <v>0</v>
      </c>
      <c r="V483" s="69">
        <f t="shared" si="704"/>
        <v>0</v>
      </c>
      <c r="W483" s="69">
        <f t="shared" si="708"/>
        <v>0</v>
      </c>
      <c r="X483" s="41"/>
      <c r="Y483" s="72" t="str">
        <f t="shared" si="709"/>
        <v>-</v>
      </c>
      <c r="Z483" s="72" t="str">
        <f t="shared" si="705"/>
        <v>-</v>
      </c>
      <c r="AA483" s="72" t="str">
        <f t="shared" si="705"/>
        <v>-</v>
      </c>
      <c r="AB483" s="72" t="str">
        <f t="shared" si="705"/>
        <v>-</v>
      </c>
      <c r="AC483" s="72" t="str">
        <f t="shared" si="705"/>
        <v>-</v>
      </c>
      <c r="AD483" s="73" t="str">
        <f t="shared" si="710"/>
        <v>-</v>
      </c>
      <c r="AF483" s="74"/>
    </row>
    <row r="484" spans="1:32" x14ac:dyDescent="0.25">
      <c r="A484" s="95"/>
      <c r="B484" s="543"/>
      <c r="C484" s="89" t="s">
        <v>1547</v>
      </c>
      <c r="D484" s="96"/>
      <c r="F484" s="91"/>
      <c r="G484" s="70" t="str">
        <f t="shared" si="702"/>
        <v>-</v>
      </c>
      <c r="H484" s="91"/>
      <c r="I484" s="91"/>
      <c r="J484" s="91"/>
      <c r="K484" s="91"/>
      <c r="L484" s="91"/>
      <c r="M484" s="91"/>
      <c r="O484" s="92"/>
      <c r="P484" s="69">
        <f t="shared" si="706"/>
        <v>0</v>
      </c>
      <c r="R484" s="69">
        <f t="shared" si="707"/>
        <v>0</v>
      </c>
      <c r="S484" s="69">
        <f t="shared" si="704"/>
        <v>0</v>
      </c>
      <c r="T484" s="69">
        <f t="shared" si="704"/>
        <v>0</v>
      </c>
      <c r="U484" s="69">
        <f t="shared" si="704"/>
        <v>0</v>
      </c>
      <c r="V484" s="69">
        <f t="shared" si="704"/>
        <v>0</v>
      </c>
      <c r="W484" s="69">
        <f t="shared" si="708"/>
        <v>0</v>
      </c>
      <c r="X484" s="41"/>
      <c r="Y484" s="72" t="str">
        <f t="shared" si="709"/>
        <v>-</v>
      </c>
      <c r="Z484" s="72" t="str">
        <f t="shared" si="705"/>
        <v>-</v>
      </c>
      <c r="AA484" s="72" t="str">
        <f t="shared" si="705"/>
        <v>-</v>
      </c>
      <c r="AB484" s="72" t="str">
        <f t="shared" si="705"/>
        <v>-</v>
      </c>
      <c r="AC484" s="72" t="str">
        <f t="shared" si="705"/>
        <v>-</v>
      </c>
      <c r="AD484" s="73" t="str">
        <f t="shared" si="710"/>
        <v>-</v>
      </c>
      <c r="AF484" s="74"/>
    </row>
    <row r="485" spans="1:32" x14ac:dyDescent="0.25">
      <c r="A485" s="95"/>
      <c r="B485" s="543"/>
      <c r="C485" s="93" t="s">
        <v>1548</v>
      </c>
      <c r="D485" s="96"/>
      <c r="F485" s="91"/>
      <c r="G485" s="70" t="str">
        <f t="shared" si="702"/>
        <v>-</v>
      </c>
      <c r="H485" s="91"/>
      <c r="I485" s="91"/>
      <c r="J485" s="91"/>
      <c r="K485" s="91"/>
      <c r="L485" s="91"/>
      <c r="M485" s="91"/>
      <c r="O485" s="92"/>
      <c r="P485" s="69">
        <f t="shared" si="706"/>
        <v>0</v>
      </c>
      <c r="R485" s="69">
        <f t="shared" si="707"/>
        <v>0</v>
      </c>
      <c r="S485" s="69">
        <f t="shared" si="704"/>
        <v>0</v>
      </c>
      <c r="T485" s="69">
        <f t="shared" si="704"/>
        <v>0</v>
      </c>
      <c r="U485" s="69">
        <f t="shared" si="704"/>
        <v>0</v>
      </c>
      <c r="V485" s="69">
        <f t="shared" si="704"/>
        <v>0</v>
      </c>
      <c r="W485" s="69">
        <f t="shared" si="708"/>
        <v>0</v>
      </c>
      <c r="X485" s="41"/>
      <c r="Y485" s="72" t="str">
        <f t="shared" si="709"/>
        <v>-</v>
      </c>
      <c r="Z485" s="72" t="str">
        <f t="shared" si="705"/>
        <v>-</v>
      </c>
      <c r="AA485" s="72" t="str">
        <f t="shared" si="705"/>
        <v>-</v>
      </c>
      <c r="AB485" s="72" t="str">
        <f t="shared" si="705"/>
        <v>-</v>
      </c>
      <c r="AC485" s="72" t="str">
        <f t="shared" si="705"/>
        <v>-</v>
      </c>
      <c r="AD485" s="73" t="str">
        <f t="shared" si="710"/>
        <v>-</v>
      </c>
      <c r="AF485" s="74"/>
    </row>
    <row r="486" spans="1:32" ht="14.25" x14ac:dyDescent="0.2">
      <c r="A486" s="95"/>
      <c r="B486" s="543"/>
      <c r="C486" s="94"/>
      <c r="D486" s="96"/>
      <c r="O486" s="80"/>
    </row>
    <row r="487" spans="1:32" x14ac:dyDescent="0.25">
      <c r="A487" s="95"/>
      <c r="B487" s="543"/>
      <c r="C487" s="86" t="s">
        <v>127</v>
      </c>
      <c r="D487" s="87" t="s">
        <v>126</v>
      </c>
      <c r="F487" s="88">
        <f>SUM(F488:F491)</f>
        <v>0</v>
      </c>
      <c r="G487" s="70" t="str">
        <f t="shared" ref="G487:G491" si="711">IF(ISERROR(SUM(F487/H487)),"-",SUM(F487/H487))</f>
        <v>-</v>
      </c>
      <c r="H487" s="88">
        <f t="shared" ref="H487:M487" si="712">SUM(H488:H491)</f>
        <v>0</v>
      </c>
      <c r="I487" s="88">
        <f t="shared" si="712"/>
        <v>0</v>
      </c>
      <c r="J487" s="88">
        <f t="shared" si="712"/>
        <v>0</v>
      </c>
      <c r="K487" s="88">
        <f t="shared" si="712"/>
        <v>0</v>
      </c>
      <c r="L487" s="88">
        <f t="shared" si="712"/>
        <v>0</v>
      </c>
      <c r="M487" s="88">
        <f t="shared" si="712"/>
        <v>0</v>
      </c>
      <c r="O487" s="84"/>
      <c r="P487" s="69">
        <f>IF(ISERROR(SUM(M487-SUM(M487*O487))),"-",SUM(M487-SUM(M487*O487)))</f>
        <v>0</v>
      </c>
      <c r="R487" s="69">
        <f>IF(ISERROR(I487-H487),"-",SUM(I487-H487))</f>
        <v>0</v>
      </c>
      <c r="S487" s="69">
        <f t="shared" ref="S487:V491" si="713">IF(ISERROR(J487-I487),"-",SUM(J487-I487))</f>
        <v>0</v>
      </c>
      <c r="T487" s="69">
        <f t="shared" si="713"/>
        <v>0</v>
      </c>
      <c r="U487" s="69">
        <f t="shared" si="713"/>
        <v>0</v>
      </c>
      <c r="V487" s="69">
        <f t="shared" si="713"/>
        <v>0</v>
      </c>
      <c r="W487" s="69">
        <f>IF(ISERROR(M487-H487),"-",SUM(M487-H487))</f>
        <v>0</v>
      </c>
      <c r="X487" s="41"/>
      <c r="Y487" s="72" t="str">
        <f>IF(ISERROR(SUM(R487/H487)),"-",SUM(R487/H487))</f>
        <v>-</v>
      </c>
      <c r="Z487" s="72" t="str">
        <f t="shared" ref="Z487:AC491" si="714">IF(ISERROR(SUM(S487/I487)),"-",SUM(S487/I487))</f>
        <v>-</v>
      </c>
      <c r="AA487" s="72" t="str">
        <f t="shared" si="714"/>
        <v>-</v>
      </c>
      <c r="AB487" s="72" t="str">
        <f t="shared" si="714"/>
        <v>-</v>
      </c>
      <c r="AC487" s="72" t="str">
        <f t="shared" si="714"/>
        <v>-</v>
      </c>
      <c r="AD487" s="73" t="str">
        <f>IF(ISERROR(SUM(W487/H487)),"-",SUM(W487/H487))</f>
        <v>-</v>
      </c>
      <c r="AF487" s="74"/>
    </row>
    <row r="488" spans="1:32" x14ac:dyDescent="0.25">
      <c r="A488" s="95"/>
      <c r="B488" s="543"/>
      <c r="C488" s="89" t="s">
        <v>1545</v>
      </c>
      <c r="D488" s="96"/>
      <c r="F488" s="91"/>
      <c r="G488" s="70" t="str">
        <f t="shared" si="711"/>
        <v>-</v>
      </c>
      <c r="H488" s="91"/>
      <c r="I488" s="91"/>
      <c r="J488" s="91"/>
      <c r="K488" s="91"/>
      <c r="L488" s="91"/>
      <c r="M488" s="91"/>
      <c r="O488" s="92"/>
      <c r="P488" s="69">
        <f t="shared" ref="P488:P491" si="715">IF(ISERROR(SUM(M488-SUM(M488*O488))),"-",SUM(M488-SUM(M488*O488)))</f>
        <v>0</v>
      </c>
      <c r="R488" s="69">
        <f t="shared" ref="R488:R491" si="716">IF(ISERROR(I488-H488),"-",SUM(I488-H488))</f>
        <v>0</v>
      </c>
      <c r="S488" s="69">
        <f t="shared" si="713"/>
        <v>0</v>
      </c>
      <c r="T488" s="69">
        <f t="shared" si="713"/>
        <v>0</v>
      </c>
      <c r="U488" s="69">
        <f t="shared" si="713"/>
        <v>0</v>
      </c>
      <c r="V488" s="69">
        <f t="shared" si="713"/>
        <v>0</v>
      </c>
      <c r="W488" s="69">
        <f t="shared" ref="W488:W491" si="717">IF(ISERROR(M488-H488),"-",SUM(M488-H488))</f>
        <v>0</v>
      </c>
      <c r="X488" s="41"/>
      <c r="Y488" s="72" t="str">
        <f t="shared" ref="Y488:Y491" si="718">IF(ISERROR(SUM(R488/H488)),"-",SUM(R488/H488))</f>
        <v>-</v>
      </c>
      <c r="Z488" s="72" t="str">
        <f t="shared" si="714"/>
        <v>-</v>
      </c>
      <c r="AA488" s="72" t="str">
        <f t="shared" si="714"/>
        <v>-</v>
      </c>
      <c r="AB488" s="72" t="str">
        <f t="shared" si="714"/>
        <v>-</v>
      </c>
      <c r="AC488" s="72" t="str">
        <f t="shared" si="714"/>
        <v>-</v>
      </c>
      <c r="AD488" s="73" t="str">
        <f t="shared" ref="AD488:AD491" si="719">IF(ISERROR(SUM(W488/H488)),"-",SUM(W488/H488))</f>
        <v>-</v>
      </c>
      <c r="AF488" s="74"/>
    </row>
    <row r="489" spans="1:32" x14ac:dyDescent="0.25">
      <c r="A489" s="95"/>
      <c r="B489" s="543"/>
      <c r="C489" s="89" t="s">
        <v>1546</v>
      </c>
      <c r="D489" s="96"/>
      <c r="F489" s="91"/>
      <c r="G489" s="70" t="str">
        <f t="shared" si="711"/>
        <v>-</v>
      </c>
      <c r="H489" s="91"/>
      <c r="I489" s="91"/>
      <c r="J489" s="91"/>
      <c r="K489" s="91"/>
      <c r="L489" s="91"/>
      <c r="M489" s="91"/>
      <c r="O489" s="92"/>
      <c r="P489" s="69">
        <f t="shared" si="715"/>
        <v>0</v>
      </c>
      <c r="R489" s="69">
        <f t="shared" si="716"/>
        <v>0</v>
      </c>
      <c r="S489" s="69">
        <f t="shared" si="713"/>
        <v>0</v>
      </c>
      <c r="T489" s="69">
        <f t="shared" si="713"/>
        <v>0</v>
      </c>
      <c r="U489" s="69">
        <f t="shared" si="713"/>
        <v>0</v>
      </c>
      <c r="V489" s="69">
        <f t="shared" si="713"/>
        <v>0</v>
      </c>
      <c r="W489" s="69">
        <f t="shared" si="717"/>
        <v>0</v>
      </c>
      <c r="X489" s="41"/>
      <c r="Y489" s="72" t="str">
        <f t="shared" si="718"/>
        <v>-</v>
      </c>
      <c r="Z489" s="72" t="str">
        <f t="shared" si="714"/>
        <v>-</v>
      </c>
      <c r="AA489" s="72" t="str">
        <f t="shared" si="714"/>
        <v>-</v>
      </c>
      <c r="AB489" s="72" t="str">
        <f t="shared" si="714"/>
        <v>-</v>
      </c>
      <c r="AC489" s="72" t="str">
        <f t="shared" si="714"/>
        <v>-</v>
      </c>
      <c r="AD489" s="73" t="str">
        <f t="shared" si="719"/>
        <v>-</v>
      </c>
      <c r="AF489" s="74"/>
    </row>
    <row r="490" spans="1:32" x14ac:dyDescent="0.25">
      <c r="A490" s="95"/>
      <c r="B490" s="543"/>
      <c r="C490" s="89" t="s">
        <v>1547</v>
      </c>
      <c r="D490" s="96"/>
      <c r="F490" s="91"/>
      <c r="G490" s="70" t="str">
        <f t="shared" si="711"/>
        <v>-</v>
      </c>
      <c r="H490" s="91"/>
      <c r="I490" s="91"/>
      <c r="J490" s="91"/>
      <c r="K490" s="91"/>
      <c r="L490" s="91"/>
      <c r="M490" s="91"/>
      <c r="O490" s="92"/>
      <c r="P490" s="69">
        <f t="shared" si="715"/>
        <v>0</v>
      </c>
      <c r="R490" s="69">
        <f t="shared" si="716"/>
        <v>0</v>
      </c>
      <c r="S490" s="69">
        <f t="shared" si="713"/>
        <v>0</v>
      </c>
      <c r="T490" s="69">
        <f t="shared" si="713"/>
        <v>0</v>
      </c>
      <c r="U490" s="69">
        <f t="shared" si="713"/>
        <v>0</v>
      </c>
      <c r="V490" s="69">
        <f t="shared" si="713"/>
        <v>0</v>
      </c>
      <c r="W490" s="69">
        <f t="shared" si="717"/>
        <v>0</v>
      </c>
      <c r="X490" s="41"/>
      <c r="Y490" s="72" t="str">
        <f t="shared" si="718"/>
        <v>-</v>
      </c>
      <c r="Z490" s="72" t="str">
        <f t="shared" si="714"/>
        <v>-</v>
      </c>
      <c r="AA490" s="72" t="str">
        <f t="shared" si="714"/>
        <v>-</v>
      </c>
      <c r="AB490" s="72" t="str">
        <f t="shared" si="714"/>
        <v>-</v>
      </c>
      <c r="AC490" s="72" t="str">
        <f t="shared" si="714"/>
        <v>-</v>
      </c>
      <c r="AD490" s="73" t="str">
        <f t="shared" si="719"/>
        <v>-</v>
      </c>
      <c r="AF490" s="74"/>
    </row>
    <row r="491" spans="1:32" x14ac:dyDescent="0.25">
      <c r="A491" s="95"/>
      <c r="B491" s="543"/>
      <c r="C491" s="93" t="s">
        <v>1548</v>
      </c>
      <c r="D491" s="96"/>
      <c r="F491" s="91"/>
      <c r="G491" s="70" t="str">
        <f t="shared" si="711"/>
        <v>-</v>
      </c>
      <c r="H491" s="91"/>
      <c r="I491" s="91"/>
      <c r="J491" s="91"/>
      <c r="K491" s="91"/>
      <c r="L491" s="91"/>
      <c r="M491" s="91"/>
      <c r="O491" s="92"/>
      <c r="P491" s="69">
        <f t="shared" si="715"/>
        <v>0</v>
      </c>
      <c r="R491" s="69">
        <f t="shared" si="716"/>
        <v>0</v>
      </c>
      <c r="S491" s="69">
        <f t="shared" si="713"/>
        <v>0</v>
      </c>
      <c r="T491" s="69">
        <f t="shared" si="713"/>
        <v>0</v>
      </c>
      <c r="U491" s="69">
        <f t="shared" si="713"/>
        <v>0</v>
      </c>
      <c r="V491" s="69">
        <f t="shared" si="713"/>
        <v>0</v>
      </c>
      <c r="W491" s="69">
        <f t="shared" si="717"/>
        <v>0</v>
      </c>
      <c r="X491" s="41"/>
      <c r="Y491" s="72" t="str">
        <f t="shared" si="718"/>
        <v>-</v>
      </c>
      <c r="Z491" s="72" t="str">
        <f t="shared" si="714"/>
        <v>-</v>
      </c>
      <c r="AA491" s="72" t="str">
        <f t="shared" si="714"/>
        <v>-</v>
      </c>
      <c r="AB491" s="72" t="str">
        <f t="shared" si="714"/>
        <v>-</v>
      </c>
      <c r="AC491" s="72" t="str">
        <f t="shared" si="714"/>
        <v>-</v>
      </c>
      <c r="AD491" s="73" t="str">
        <f t="shared" si="719"/>
        <v>-</v>
      </c>
      <c r="AF491" s="74"/>
    </row>
    <row r="492" spans="1:32" ht="14.25" x14ac:dyDescent="0.2">
      <c r="A492" s="95"/>
      <c r="B492" s="543"/>
      <c r="C492" s="94"/>
      <c r="D492" s="96"/>
      <c r="O492" s="80"/>
    </row>
    <row r="493" spans="1:32" x14ac:dyDescent="0.25">
      <c r="A493" s="95"/>
      <c r="B493" s="543"/>
      <c r="C493" s="86" t="s">
        <v>1317</v>
      </c>
      <c r="D493" s="87" t="s">
        <v>1316</v>
      </c>
      <c r="F493" s="88">
        <f>SUM(F494:F497)</f>
        <v>0</v>
      </c>
      <c r="G493" s="70" t="str">
        <f t="shared" ref="G493:G497" si="720">IF(ISERROR(SUM(F493/H493)),"-",SUM(F493/H493))</f>
        <v>-</v>
      </c>
      <c r="H493" s="88">
        <f t="shared" ref="H493:M493" si="721">SUM(H494:H497)</f>
        <v>0</v>
      </c>
      <c r="I493" s="88">
        <f t="shared" si="721"/>
        <v>0</v>
      </c>
      <c r="J493" s="88">
        <f t="shared" si="721"/>
        <v>0</v>
      </c>
      <c r="K493" s="88">
        <f t="shared" si="721"/>
        <v>0</v>
      </c>
      <c r="L493" s="88">
        <f t="shared" si="721"/>
        <v>0</v>
      </c>
      <c r="M493" s="88">
        <f t="shared" si="721"/>
        <v>0</v>
      </c>
      <c r="O493" s="84"/>
      <c r="P493" s="69">
        <f>IF(ISERROR(SUM(M493-SUM(M493*O493))),"-",SUM(M493-SUM(M493*O493)))</f>
        <v>0</v>
      </c>
      <c r="R493" s="69">
        <f>IF(ISERROR(I493-H493),"-",SUM(I493-H493))</f>
        <v>0</v>
      </c>
      <c r="S493" s="69">
        <f t="shared" ref="S493:V497" si="722">IF(ISERROR(J493-I493),"-",SUM(J493-I493))</f>
        <v>0</v>
      </c>
      <c r="T493" s="69">
        <f t="shared" si="722"/>
        <v>0</v>
      </c>
      <c r="U493" s="69">
        <f t="shared" si="722"/>
        <v>0</v>
      </c>
      <c r="V493" s="69">
        <f t="shared" si="722"/>
        <v>0</v>
      </c>
      <c r="W493" s="69">
        <f>IF(ISERROR(M493-H493),"-",SUM(M493-H493))</f>
        <v>0</v>
      </c>
      <c r="X493" s="41"/>
      <c r="Y493" s="72" t="str">
        <f>IF(ISERROR(SUM(R493/H493)),"-",SUM(R493/H493))</f>
        <v>-</v>
      </c>
      <c r="Z493" s="72" t="str">
        <f t="shared" ref="Z493:AC497" si="723">IF(ISERROR(SUM(S493/I493)),"-",SUM(S493/I493))</f>
        <v>-</v>
      </c>
      <c r="AA493" s="72" t="str">
        <f t="shared" si="723"/>
        <v>-</v>
      </c>
      <c r="AB493" s="72" t="str">
        <f t="shared" si="723"/>
        <v>-</v>
      </c>
      <c r="AC493" s="72" t="str">
        <f t="shared" si="723"/>
        <v>-</v>
      </c>
      <c r="AD493" s="73" t="str">
        <f>IF(ISERROR(SUM(W493/H493)),"-",SUM(W493/H493))</f>
        <v>-</v>
      </c>
      <c r="AF493" s="74"/>
    </row>
    <row r="494" spans="1:32" x14ac:dyDescent="0.25">
      <c r="A494" s="95"/>
      <c r="B494" s="543"/>
      <c r="C494" s="89" t="s">
        <v>1545</v>
      </c>
      <c r="D494" s="96"/>
      <c r="F494" s="91"/>
      <c r="G494" s="70" t="str">
        <f t="shared" si="720"/>
        <v>-</v>
      </c>
      <c r="H494" s="91"/>
      <c r="I494" s="91"/>
      <c r="J494" s="91"/>
      <c r="K494" s="91"/>
      <c r="L494" s="91"/>
      <c r="M494" s="91"/>
      <c r="O494" s="92"/>
      <c r="P494" s="69">
        <f t="shared" ref="P494:P497" si="724">IF(ISERROR(SUM(M494-SUM(M494*O494))),"-",SUM(M494-SUM(M494*O494)))</f>
        <v>0</v>
      </c>
      <c r="R494" s="69">
        <f t="shared" ref="R494:R497" si="725">IF(ISERROR(I494-H494),"-",SUM(I494-H494))</f>
        <v>0</v>
      </c>
      <c r="S494" s="69">
        <f t="shared" si="722"/>
        <v>0</v>
      </c>
      <c r="T494" s="69">
        <f t="shared" si="722"/>
        <v>0</v>
      </c>
      <c r="U494" s="69">
        <f t="shared" si="722"/>
        <v>0</v>
      </c>
      <c r="V494" s="69">
        <f t="shared" si="722"/>
        <v>0</v>
      </c>
      <c r="W494" s="69">
        <f t="shared" ref="W494:W497" si="726">IF(ISERROR(M494-H494),"-",SUM(M494-H494))</f>
        <v>0</v>
      </c>
      <c r="X494" s="41"/>
      <c r="Y494" s="72" t="str">
        <f t="shared" ref="Y494:Y497" si="727">IF(ISERROR(SUM(R494/H494)),"-",SUM(R494/H494))</f>
        <v>-</v>
      </c>
      <c r="Z494" s="72" t="str">
        <f t="shared" si="723"/>
        <v>-</v>
      </c>
      <c r="AA494" s="72" t="str">
        <f t="shared" si="723"/>
        <v>-</v>
      </c>
      <c r="AB494" s="72" t="str">
        <f t="shared" si="723"/>
        <v>-</v>
      </c>
      <c r="AC494" s="72" t="str">
        <f t="shared" si="723"/>
        <v>-</v>
      </c>
      <c r="AD494" s="73" t="str">
        <f t="shared" ref="AD494:AD497" si="728">IF(ISERROR(SUM(W494/H494)),"-",SUM(W494/H494))</f>
        <v>-</v>
      </c>
      <c r="AF494" s="74"/>
    </row>
    <row r="495" spans="1:32" x14ac:dyDescent="0.25">
      <c r="A495" s="95"/>
      <c r="B495" s="543"/>
      <c r="C495" s="89" t="s">
        <v>1546</v>
      </c>
      <c r="D495" s="96"/>
      <c r="F495" s="91"/>
      <c r="G495" s="70" t="str">
        <f t="shared" si="720"/>
        <v>-</v>
      </c>
      <c r="H495" s="91"/>
      <c r="I495" s="91"/>
      <c r="J495" s="91"/>
      <c r="K495" s="91"/>
      <c r="L495" s="91"/>
      <c r="M495" s="91"/>
      <c r="O495" s="92"/>
      <c r="P495" s="69">
        <f t="shared" si="724"/>
        <v>0</v>
      </c>
      <c r="R495" s="69">
        <f t="shared" si="725"/>
        <v>0</v>
      </c>
      <c r="S495" s="69">
        <f t="shared" si="722"/>
        <v>0</v>
      </c>
      <c r="T495" s="69">
        <f t="shared" si="722"/>
        <v>0</v>
      </c>
      <c r="U495" s="69">
        <f t="shared" si="722"/>
        <v>0</v>
      </c>
      <c r="V495" s="69">
        <f t="shared" si="722"/>
        <v>0</v>
      </c>
      <c r="W495" s="69">
        <f t="shared" si="726"/>
        <v>0</v>
      </c>
      <c r="X495" s="41"/>
      <c r="Y495" s="72" t="str">
        <f t="shared" si="727"/>
        <v>-</v>
      </c>
      <c r="Z495" s="72" t="str">
        <f t="shared" si="723"/>
        <v>-</v>
      </c>
      <c r="AA495" s="72" t="str">
        <f t="shared" si="723"/>
        <v>-</v>
      </c>
      <c r="AB495" s="72" t="str">
        <f t="shared" si="723"/>
        <v>-</v>
      </c>
      <c r="AC495" s="72" t="str">
        <f t="shared" si="723"/>
        <v>-</v>
      </c>
      <c r="AD495" s="73" t="str">
        <f t="shared" si="728"/>
        <v>-</v>
      </c>
      <c r="AF495" s="74"/>
    </row>
    <row r="496" spans="1:32" x14ac:dyDescent="0.25">
      <c r="A496" s="95"/>
      <c r="B496" s="543"/>
      <c r="C496" s="89" t="s">
        <v>1547</v>
      </c>
      <c r="D496" s="96"/>
      <c r="F496" s="91"/>
      <c r="G496" s="70" t="str">
        <f t="shared" si="720"/>
        <v>-</v>
      </c>
      <c r="H496" s="91"/>
      <c r="I496" s="91"/>
      <c r="J496" s="91"/>
      <c r="K496" s="91"/>
      <c r="L496" s="91"/>
      <c r="M496" s="91"/>
      <c r="O496" s="92"/>
      <c r="P496" s="69">
        <f t="shared" si="724"/>
        <v>0</v>
      </c>
      <c r="R496" s="69">
        <f t="shared" si="725"/>
        <v>0</v>
      </c>
      <c r="S496" s="69">
        <f t="shared" si="722"/>
        <v>0</v>
      </c>
      <c r="T496" s="69">
        <f t="shared" si="722"/>
        <v>0</v>
      </c>
      <c r="U496" s="69">
        <f t="shared" si="722"/>
        <v>0</v>
      </c>
      <c r="V496" s="69">
        <f t="shared" si="722"/>
        <v>0</v>
      </c>
      <c r="W496" s="69">
        <f t="shared" si="726"/>
        <v>0</v>
      </c>
      <c r="X496" s="41"/>
      <c r="Y496" s="72" t="str">
        <f t="shared" si="727"/>
        <v>-</v>
      </c>
      <c r="Z496" s="72" t="str">
        <f t="shared" si="723"/>
        <v>-</v>
      </c>
      <c r="AA496" s="72" t="str">
        <f t="shared" si="723"/>
        <v>-</v>
      </c>
      <c r="AB496" s="72" t="str">
        <f t="shared" si="723"/>
        <v>-</v>
      </c>
      <c r="AC496" s="72" t="str">
        <f t="shared" si="723"/>
        <v>-</v>
      </c>
      <c r="AD496" s="73" t="str">
        <f t="shared" si="728"/>
        <v>-</v>
      </c>
      <c r="AF496" s="74"/>
    </row>
    <row r="497" spans="1:32" x14ac:dyDescent="0.25">
      <c r="A497" s="95"/>
      <c r="B497" s="543"/>
      <c r="C497" s="93" t="s">
        <v>1548</v>
      </c>
      <c r="D497" s="96"/>
      <c r="F497" s="91"/>
      <c r="G497" s="70" t="str">
        <f t="shared" si="720"/>
        <v>-</v>
      </c>
      <c r="H497" s="91"/>
      <c r="I497" s="91"/>
      <c r="J497" s="91"/>
      <c r="K497" s="91"/>
      <c r="L497" s="91"/>
      <c r="M497" s="91"/>
      <c r="O497" s="92"/>
      <c r="P497" s="69">
        <f t="shared" si="724"/>
        <v>0</v>
      </c>
      <c r="R497" s="69">
        <f t="shared" si="725"/>
        <v>0</v>
      </c>
      <c r="S497" s="69">
        <f t="shared" si="722"/>
        <v>0</v>
      </c>
      <c r="T497" s="69">
        <f t="shared" si="722"/>
        <v>0</v>
      </c>
      <c r="U497" s="69">
        <f t="shared" si="722"/>
        <v>0</v>
      </c>
      <c r="V497" s="69">
        <f t="shared" si="722"/>
        <v>0</v>
      </c>
      <c r="W497" s="69">
        <f t="shared" si="726"/>
        <v>0</v>
      </c>
      <c r="X497" s="41"/>
      <c r="Y497" s="72" t="str">
        <f t="shared" si="727"/>
        <v>-</v>
      </c>
      <c r="Z497" s="72" t="str">
        <f t="shared" si="723"/>
        <v>-</v>
      </c>
      <c r="AA497" s="72" t="str">
        <f t="shared" si="723"/>
        <v>-</v>
      </c>
      <c r="AB497" s="72" t="str">
        <f t="shared" si="723"/>
        <v>-</v>
      </c>
      <c r="AC497" s="72" t="str">
        <f t="shared" si="723"/>
        <v>-</v>
      </c>
      <c r="AD497" s="73" t="str">
        <f t="shared" si="728"/>
        <v>-</v>
      </c>
      <c r="AF497" s="74"/>
    </row>
    <row r="498" spans="1:32" ht="14.25" x14ac:dyDescent="0.2">
      <c r="A498" s="95"/>
      <c r="B498" s="543"/>
      <c r="C498" s="102"/>
      <c r="D498" s="96"/>
      <c r="O498" s="80"/>
    </row>
    <row r="499" spans="1:32" x14ac:dyDescent="0.25">
      <c r="A499" s="95"/>
      <c r="B499" s="543"/>
      <c r="C499" s="86" t="s">
        <v>343</v>
      </c>
      <c r="D499" s="87" t="s">
        <v>342</v>
      </c>
      <c r="F499" s="88">
        <f>SUM(F500:F503)</f>
        <v>0</v>
      </c>
      <c r="G499" s="70" t="str">
        <f t="shared" ref="G499:G503" si="729">IF(ISERROR(SUM(F499/H499)),"-",SUM(F499/H499))</f>
        <v>-</v>
      </c>
      <c r="H499" s="88">
        <f t="shared" ref="H499:M499" si="730">SUM(H500:H503)</f>
        <v>0</v>
      </c>
      <c r="I499" s="88">
        <f t="shared" si="730"/>
        <v>0</v>
      </c>
      <c r="J499" s="88">
        <f t="shared" si="730"/>
        <v>0</v>
      </c>
      <c r="K499" s="88">
        <f t="shared" si="730"/>
        <v>0</v>
      </c>
      <c r="L499" s="88">
        <f t="shared" si="730"/>
        <v>0</v>
      </c>
      <c r="M499" s="88">
        <f t="shared" si="730"/>
        <v>0</v>
      </c>
      <c r="O499" s="84"/>
      <c r="P499" s="69">
        <f>IF(ISERROR(SUM(M499-SUM(M499*O499))),"-",SUM(M499-SUM(M499*O499)))</f>
        <v>0</v>
      </c>
      <c r="R499" s="69">
        <f>IF(ISERROR(I499-H499),"-",SUM(I499-H499))</f>
        <v>0</v>
      </c>
      <c r="S499" s="69">
        <f t="shared" ref="S499:V503" si="731">IF(ISERROR(J499-I499),"-",SUM(J499-I499))</f>
        <v>0</v>
      </c>
      <c r="T499" s="69">
        <f t="shared" si="731"/>
        <v>0</v>
      </c>
      <c r="U499" s="69">
        <f t="shared" si="731"/>
        <v>0</v>
      </c>
      <c r="V499" s="69">
        <f t="shared" si="731"/>
        <v>0</v>
      </c>
      <c r="W499" s="69">
        <f>IF(ISERROR(M499-H499),"-",SUM(M499-H499))</f>
        <v>0</v>
      </c>
      <c r="X499" s="41"/>
      <c r="Y499" s="72" t="str">
        <f>IF(ISERROR(SUM(R499/H499)),"-",SUM(R499/H499))</f>
        <v>-</v>
      </c>
      <c r="Z499" s="72" t="str">
        <f t="shared" ref="Z499:AC503" si="732">IF(ISERROR(SUM(S499/I499)),"-",SUM(S499/I499))</f>
        <v>-</v>
      </c>
      <c r="AA499" s="72" t="str">
        <f t="shared" si="732"/>
        <v>-</v>
      </c>
      <c r="AB499" s="72" t="str">
        <f t="shared" si="732"/>
        <v>-</v>
      </c>
      <c r="AC499" s="72" t="str">
        <f t="shared" si="732"/>
        <v>-</v>
      </c>
      <c r="AD499" s="73" t="str">
        <f>IF(ISERROR(SUM(W499/H499)),"-",SUM(W499/H499))</f>
        <v>-</v>
      </c>
      <c r="AF499" s="74"/>
    </row>
    <row r="500" spans="1:32" x14ac:dyDescent="0.25">
      <c r="A500" s="95"/>
      <c r="B500" s="543"/>
      <c r="C500" s="89" t="s">
        <v>1545</v>
      </c>
      <c r="D500" s="96"/>
      <c r="F500" s="91"/>
      <c r="G500" s="70" t="str">
        <f t="shared" si="729"/>
        <v>-</v>
      </c>
      <c r="H500" s="91"/>
      <c r="I500" s="91"/>
      <c r="J500" s="91"/>
      <c r="K500" s="91"/>
      <c r="L500" s="91"/>
      <c r="M500" s="91"/>
      <c r="O500" s="92"/>
      <c r="P500" s="69">
        <f t="shared" ref="P500:P503" si="733">IF(ISERROR(SUM(M500-SUM(M500*O500))),"-",SUM(M500-SUM(M500*O500)))</f>
        <v>0</v>
      </c>
      <c r="R500" s="69">
        <f t="shared" ref="R500:R503" si="734">IF(ISERROR(I500-H500),"-",SUM(I500-H500))</f>
        <v>0</v>
      </c>
      <c r="S500" s="69">
        <f t="shared" si="731"/>
        <v>0</v>
      </c>
      <c r="T500" s="69">
        <f t="shared" si="731"/>
        <v>0</v>
      </c>
      <c r="U500" s="69">
        <f t="shared" si="731"/>
        <v>0</v>
      </c>
      <c r="V500" s="69">
        <f t="shared" si="731"/>
        <v>0</v>
      </c>
      <c r="W500" s="69">
        <f t="shared" ref="W500:W503" si="735">IF(ISERROR(M500-H500),"-",SUM(M500-H500))</f>
        <v>0</v>
      </c>
      <c r="X500" s="41"/>
      <c r="Y500" s="72" t="str">
        <f t="shared" ref="Y500:Y503" si="736">IF(ISERROR(SUM(R500/H500)),"-",SUM(R500/H500))</f>
        <v>-</v>
      </c>
      <c r="Z500" s="72" t="str">
        <f t="shared" si="732"/>
        <v>-</v>
      </c>
      <c r="AA500" s="72" t="str">
        <f t="shared" si="732"/>
        <v>-</v>
      </c>
      <c r="AB500" s="72" t="str">
        <f t="shared" si="732"/>
        <v>-</v>
      </c>
      <c r="AC500" s="72" t="str">
        <f t="shared" si="732"/>
        <v>-</v>
      </c>
      <c r="AD500" s="73" t="str">
        <f t="shared" ref="AD500:AD503" si="737">IF(ISERROR(SUM(W500/H500)),"-",SUM(W500/H500))</f>
        <v>-</v>
      </c>
      <c r="AF500" s="74"/>
    </row>
    <row r="501" spans="1:32" x14ac:dyDescent="0.25">
      <c r="A501" s="95"/>
      <c r="B501" s="543"/>
      <c r="C501" s="89" t="s">
        <v>1546</v>
      </c>
      <c r="D501" s="96"/>
      <c r="F501" s="91"/>
      <c r="G501" s="70" t="str">
        <f t="shared" si="729"/>
        <v>-</v>
      </c>
      <c r="H501" s="91"/>
      <c r="I501" s="91"/>
      <c r="J501" s="91"/>
      <c r="K501" s="91"/>
      <c r="L501" s="91"/>
      <c r="M501" s="91"/>
      <c r="O501" s="92"/>
      <c r="P501" s="69">
        <f t="shared" si="733"/>
        <v>0</v>
      </c>
      <c r="R501" s="69">
        <f t="shared" si="734"/>
        <v>0</v>
      </c>
      <c r="S501" s="69">
        <f t="shared" si="731"/>
        <v>0</v>
      </c>
      <c r="T501" s="69">
        <f t="shared" si="731"/>
        <v>0</v>
      </c>
      <c r="U501" s="69">
        <f t="shared" si="731"/>
        <v>0</v>
      </c>
      <c r="V501" s="69">
        <f t="shared" si="731"/>
        <v>0</v>
      </c>
      <c r="W501" s="69">
        <f t="shared" si="735"/>
        <v>0</v>
      </c>
      <c r="X501" s="41"/>
      <c r="Y501" s="72" t="str">
        <f t="shared" si="736"/>
        <v>-</v>
      </c>
      <c r="Z501" s="72" t="str">
        <f t="shared" si="732"/>
        <v>-</v>
      </c>
      <c r="AA501" s="72" t="str">
        <f t="shared" si="732"/>
        <v>-</v>
      </c>
      <c r="AB501" s="72" t="str">
        <f t="shared" si="732"/>
        <v>-</v>
      </c>
      <c r="AC501" s="72" t="str">
        <f t="shared" si="732"/>
        <v>-</v>
      </c>
      <c r="AD501" s="73" t="str">
        <f t="shared" si="737"/>
        <v>-</v>
      </c>
      <c r="AF501" s="74"/>
    </row>
    <row r="502" spans="1:32" x14ac:dyDescent="0.25">
      <c r="A502" s="95"/>
      <c r="B502" s="543"/>
      <c r="C502" s="89" t="s">
        <v>1547</v>
      </c>
      <c r="D502" s="96"/>
      <c r="F502" s="91"/>
      <c r="G502" s="70" t="str">
        <f t="shared" si="729"/>
        <v>-</v>
      </c>
      <c r="H502" s="91"/>
      <c r="I502" s="91"/>
      <c r="J502" s="91"/>
      <c r="K502" s="91"/>
      <c r="L502" s="91"/>
      <c r="M502" s="91"/>
      <c r="O502" s="92"/>
      <c r="P502" s="69">
        <f t="shared" si="733"/>
        <v>0</v>
      </c>
      <c r="R502" s="69">
        <f t="shared" si="734"/>
        <v>0</v>
      </c>
      <c r="S502" s="69">
        <f t="shared" si="731"/>
        <v>0</v>
      </c>
      <c r="T502" s="69">
        <f t="shared" si="731"/>
        <v>0</v>
      </c>
      <c r="U502" s="69">
        <f t="shared" si="731"/>
        <v>0</v>
      </c>
      <c r="V502" s="69">
        <f t="shared" si="731"/>
        <v>0</v>
      </c>
      <c r="W502" s="69">
        <f t="shared" si="735"/>
        <v>0</v>
      </c>
      <c r="X502" s="41"/>
      <c r="Y502" s="72" t="str">
        <f t="shared" si="736"/>
        <v>-</v>
      </c>
      <c r="Z502" s="72" t="str">
        <f t="shared" si="732"/>
        <v>-</v>
      </c>
      <c r="AA502" s="72" t="str">
        <f t="shared" si="732"/>
        <v>-</v>
      </c>
      <c r="AB502" s="72" t="str">
        <f t="shared" si="732"/>
        <v>-</v>
      </c>
      <c r="AC502" s="72" t="str">
        <f t="shared" si="732"/>
        <v>-</v>
      </c>
      <c r="AD502" s="73" t="str">
        <f t="shared" si="737"/>
        <v>-</v>
      </c>
      <c r="AF502" s="74"/>
    </row>
    <row r="503" spans="1:32" x14ac:dyDescent="0.25">
      <c r="A503" s="95"/>
      <c r="B503" s="543"/>
      <c r="C503" s="93" t="s">
        <v>1548</v>
      </c>
      <c r="D503" s="96"/>
      <c r="F503" s="91"/>
      <c r="G503" s="70" t="str">
        <f t="shared" si="729"/>
        <v>-</v>
      </c>
      <c r="H503" s="91"/>
      <c r="I503" s="91"/>
      <c r="J503" s="91"/>
      <c r="K503" s="91"/>
      <c r="L503" s="91"/>
      <c r="M503" s="91"/>
      <c r="O503" s="92"/>
      <c r="P503" s="69">
        <f t="shared" si="733"/>
        <v>0</v>
      </c>
      <c r="R503" s="69">
        <f t="shared" si="734"/>
        <v>0</v>
      </c>
      <c r="S503" s="69">
        <f t="shared" si="731"/>
        <v>0</v>
      </c>
      <c r="T503" s="69">
        <f t="shared" si="731"/>
        <v>0</v>
      </c>
      <c r="U503" s="69">
        <f t="shared" si="731"/>
        <v>0</v>
      </c>
      <c r="V503" s="69">
        <f t="shared" si="731"/>
        <v>0</v>
      </c>
      <c r="W503" s="69">
        <f t="shared" si="735"/>
        <v>0</v>
      </c>
      <c r="X503" s="41"/>
      <c r="Y503" s="72" t="str">
        <f t="shared" si="736"/>
        <v>-</v>
      </c>
      <c r="Z503" s="72" t="str">
        <f t="shared" si="732"/>
        <v>-</v>
      </c>
      <c r="AA503" s="72" t="str">
        <f t="shared" si="732"/>
        <v>-</v>
      </c>
      <c r="AB503" s="72" t="str">
        <f t="shared" si="732"/>
        <v>-</v>
      </c>
      <c r="AC503" s="72" t="str">
        <f t="shared" si="732"/>
        <v>-</v>
      </c>
      <c r="AD503" s="73" t="str">
        <f t="shared" si="737"/>
        <v>-</v>
      </c>
      <c r="AF503" s="74"/>
    </row>
    <row r="504" spans="1:32" ht="14.25" x14ac:dyDescent="0.2">
      <c r="A504" s="95"/>
      <c r="B504" s="99"/>
      <c r="C504" s="100"/>
      <c r="D504" s="96"/>
      <c r="O504" s="80"/>
    </row>
    <row r="505" spans="1:32" ht="14.25" x14ac:dyDescent="0.2">
      <c r="A505" s="95"/>
      <c r="B505" s="100"/>
      <c r="C505" s="100"/>
      <c r="D505" s="96"/>
      <c r="O505" s="80"/>
    </row>
    <row r="506" spans="1:32" x14ac:dyDescent="0.25">
      <c r="A506" s="95"/>
      <c r="B506" s="546" t="s">
        <v>1958</v>
      </c>
      <c r="C506" s="103" t="s">
        <v>1958</v>
      </c>
      <c r="D506" s="103"/>
      <c r="F506" s="83">
        <f>SUM(F507:F510)</f>
        <v>0</v>
      </c>
      <c r="G506" s="70" t="str">
        <f t="shared" ref="G506:G510" si="738">IF(ISERROR(SUM(F506/H506)),"-",SUM(F506/H506))</f>
        <v>-</v>
      </c>
      <c r="H506" s="83">
        <f t="shared" ref="H506:M506" si="739">SUM(H507:H510)</f>
        <v>0</v>
      </c>
      <c r="I506" s="83">
        <f t="shared" si="739"/>
        <v>0</v>
      </c>
      <c r="J506" s="83">
        <f t="shared" si="739"/>
        <v>0</v>
      </c>
      <c r="K506" s="83">
        <f t="shared" si="739"/>
        <v>0</v>
      </c>
      <c r="L506" s="83">
        <f t="shared" si="739"/>
        <v>0</v>
      </c>
      <c r="M506" s="83">
        <f t="shared" si="739"/>
        <v>0</v>
      </c>
      <c r="O506" s="84"/>
      <c r="P506" s="69">
        <f>IF(ISERROR(SUM(M506-SUM(M506*O506))),"-",SUM(M506-SUM(M506*O506)))</f>
        <v>0</v>
      </c>
      <c r="R506" s="69">
        <f>IF(ISERROR(I506-H506),"-",SUM(I506-H506))</f>
        <v>0</v>
      </c>
      <c r="S506" s="69">
        <f t="shared" ref="S506:V510" si="740">IF(ISERROR(J506-I506),"-",SUM(J506-I506))</f>
        <v>0</v>
      </c>
      <c r="T506" s="69">
        <f t="shared" si="740"/>
        <v>0</v>
      </c>
      <c r="U506" s="69">
        <f t="shared" si="740"/>
        <v>0</v>
      </c>
      <c r="V506" s="69">
        <f t="shared" si="740"/>
        <v>0</v>
      </c>
      <c r="W506" s="69">
        <f>IF(ISERROR(M506-H506),"-",SUM(M506-H506))</f>
        <v>0</v>
      </c>
      <c r="X506" s="41"/>
      <c r="Y506" s="72" t="str">
        <f>IF(ISERROR(SUM(R506/H506)),"-",SUM(R506/H506))</f>
        <v>-</v>
      </c>
      <c r="Z506" s="72" t="str">
        <f t="shared" ref="Z506:AC510" si="741">IF(ISERROR(SUM(S506/I506)),"-",SUM(S506/I506))</f>
        <v>-</v>
      </c>
      <c r="AA506" s="72" t="str">
        <f t="shared" si="741"/>
        <v>-</v>
      </c>
      <c r="AB506" s="72" t="str">
        <f t="shared" si="741"/>
        <v>-</v>
      </c>
      <c r="AC506" s="72" t="str">
        <f t="shared" si="741"/>
        <v>-</v>
      </c>
      <c r="AD506" s="73" t="str">
        <f>IF(ISERROR(SUM(W506/H506)),"-",SUM(W506/H506))</f>
        <v>-</v>
      </c>
      <c r="AF506" s="74"/>
    </row>
    <row r="507" spans="1:32" ht="15" customHeight="1" x14ac:dyDescent="0.25">
      <c r="A507" s="95"/>
      <c r="B507" s="546"/>
      <c r="C507" s="104" t="s">
        <v>1541</v>
      </c>
      <c r="D507" s="105"/>
      <c r="F507" s="91"/>
      <c r="G507" s="70" t="str">
        <f t="shared" si="738"/>
        <v>-</v>
      </c>
      <c r="H507" s="91"/>
      <c r="I507" s="91"/>
      <c r="J507" s="91"/>
      <c r="K507" s="91"/>
      <c r="L507" s="91"/>
      <c r="M507" s="91"/>
      <c r="O507" s="92"/>
      <c r="P507" s="69">
        <f t="shared" ref="P507:P510" si="742">IF(ISERROR(SUM(M507-SUM(M507*O507))),"-",SUM(M507-SUM(M507*O507)))</f>
        <v>0</v>
      </c>
      <c r="Q507" s="5"/>
      <c r="R507" s="69">
        <f t="shared" ref="R507:R510" si="743">IF(ISERROR(I507-H507),"-",SUM(I507-H507))</f>
        <v>0</v>
      </c>
      <c r="S507" s="69">
        <f t="shared" si="740"/>
        <v>0</v>
      </c>
      <c r="T507" s="69">
        <f t="shared" si="740"/>
        <v>0</v>
      </c>
      <c r="U507" s="69">
        <f t="shared" si="740"/>
        <v>0</v>
      </c>
      <c r="V507" s="69">
        <f t="shared" si="740"/>
        <v>0</v>
      </c>
      <c r="W507" s="69">
        <f t="shared" ref="W507:W510" si="744">IF(ISERROR(M507-H507),"-",SUM(M507-H507))</f>
        <v>0</v>
      </c>
      <c r="X507" s="41"/>
      <c r="Y507" s="72" t="str">
        <f t="shared" ref="Y507:Y510" si="745">IF(ISERROR(SUM(R507/H507)),"-",SUM(R507/H507))</f>
        <v>-</v>
      </c>
      <c r="Z507" s="72" t="str">
        <f t="shared" si="741"/>
        <v>-</v>
      </c>
      <c r="AA507" s="72" t="str">
        <f t="shared" si="741"/>
        <v>-</v>
      </c>
      <c r="AB507" s="72" t="str">
        <f t="shared" si="741"/>
        <v>-</v>
      </c>
      <c r="AC507" s="72" t="str">
        <f t="shared" si="741"/>
        <v>-</v>
      </c>
      <c r="AD507" s="73" t="str">
        <f t="shared" ref="AD507:AD510" si="746">IF(ISERROR(SUM(W507/H507)),"-",SUM(W507/H507))</f>
        <v>-</v>
      </c>
      <c r="AF507" s="74"/>
    </row>
    <row r="508" spans="1:32" x14ac:dyDescent="0.25">
      <c r="A508" s="95"/>
      <c r="B508" s="546"/>
      <c r="C508" s="104" t="s">
        <v>1542</v>
      </c>
      <c r="D508" s="105"/>
      <c r="F508" s="91"/>
      <c r="G508" s="70" t="str">
        <f t="shared" si="738"/>
        <v>-</v>
      </c>
      <c r="H508" s="91"/>
      <c r="I508" s="91"/>
      <c r="J508" s="91"/>
      <c r="K508" s="91"/>
      <c r="L508" s="91"/>
      <c r="M508" s="91"/>
      <c r="O508" s="92"/>
      <c r="P508" s="69">
        <f t="shared" si="742"/>
        <v>0</v>
      </c>
      <c r="Q508" s="5"/>
      <c r="R508" s="69">
        <f t="shared" si="743"/>
        <v>0</v>
      </c>
      <c r="S508" s="69">
        <f t="shared" si="740"/>
        <v>0</v>
      </c>
      <c r="T508" s="69">
        <f t="shared" si="740"/>
        <v>0</v>
      </c>
      <c r="U508" s="69">
        <f t="shared" si="740"/>
        <v>0</v>
      </c>
      <c r="V508" s="69">
        <f t="shared" si="740"/>
        <v>0</v>
      </c>
      <c r="W508" s="69">
        <f t="shared" si="744"/>
        <v>0</v>
      </c>
      <c r="X508" s="41"/>
      <c r="Y508" s="72" t="str">
        <f t="shared" si="745"/>
        <v>-</v>
      </c>
      <c r="Z508" s="72" t="str">
        <f t="shared" si="741"/>
        <v>-</v>
      </c>
      <c r="AA508" s="72" t="str">
        <f t="shared" si="741"/>
        <v>-</v>
      </c>
      <c r="AB508" s="72" t="str">
        <f t="shared" si="741"/>
        <v>-</v>
      </c>
      <c r="AC508" s="72" t="str">
        <f t="shared" si="741"/>
        <v>-</v>
      </c>
      <c r="AD508" s="73" t="str">
        <f t="shared" si="746"/>
        <v>-</v>
      </c>
      <c r="AF508" s="74"/>
    </row>
    <row r="509" spans="1:32" x14ac:dyDescent="0.25">
      <c r="A509" s="95"/>
      <c r="B509" s="546"/>
      <c r="C509" s="104" t="s">
        <v>1543</v>
      </c>
      <c r="D509" s="105"/>
      <c r="F509" s="91"/>
      <c r="G509" s="70" t="str">
        <f t="shared" si="738"/>
        <v>-</v>
      </c>
      <c r="H509" s="91"/>
      <c r="I509" s="91"/>
      <c r="J509" s="91"/>
      <c r="K509" s="91"/>
      <c r="L509" s="91"/>
      <c r="M509" s="91"/>
      <c r="O509" s="92"/>
      <c r="P509" s="69">
        <f t="shared" si="742"/>
        <v>0</v>
      </c>
      <c r="Q509" s="5"/>
      <c r="R509" s="69">
        <f t="shared" si="743"/>
        <v>0</v>
      </c>
      <c r="S509" s="69">
        <f t="shared" si="740"/>
        <v>0</v>
      </c>
      <c r="T509" s="69">
        <f t="shared" si="740"/>
        <v>0</v>
      </c>
      <c r="U509" s="69">
        <f t="shared" si="740"/>
        <v>0</v>
      </c>
      <c r="V509" s="69">
        <f t="shared" si="740"/>
        <v>0</v>
      </c>
      <c r="W509" s="69">
        <f t="shared" si="744"/>
        <v>0</v>
      </c>
      <c r="X509" s="41"/>
      <c r="Y509" s="72" t="str">
        <f t="shared" si="745"/>
        <v>-</v>
      </c>
      <c r="Z509" s="72" t="str">
        <f t="shared" si="741"/>
        <v>-</v>
      </c>
      <c r="AA509" s="72" t="str">
        <f t="shared" si="741"/>
        <v>-</v>
      </c>
      <c r="AB509" s="72" t="str">
        <f t="shared" si="741"/>
        <v>-</v>
      </c>
      <c r="AC509" s="72" t="str">
        <f t="shared" si="741"/>
        <v>-</v>
      </c>
      <c r="AD509" s="73" t="str">
        <f t="shared" si="746"/>
        <v>-</v>
      </c>
      <c r="AF509" s="74"/>
    </row>
    <row r="510" spans="1:32" x14ac:dyDescent="0.25">
      <c r="A510" s="95"/>
      <c r="B510" s="546"/>
      <c r="C510" s="106" t="s">
        <v>1544</v>
      </c>
      <c r="D510" s="105"/>
      <c r="F510" s="91"/>
      <c r="G510" s="70" t="str">
        <f t="shared" si="738"/>
        <v>-</v>
      </c>
      <c r="H510" s="91"/>
      <c r="I510" s="91"/>
      <c r="J510" s="91"/>
      <c r="K510" s="91"/>
      <c r="L510" s="91"/>
      <c r="M510" s="91"/>
      <c r="O510" s="92"/>
      <c r="P510" s="69">
        <f t="shared" si="742"/>
        <v>0</v>
      </c>
      <c r="Q510" s="5"/>
      <c r="R510" s="69">
        <f t="shared" si="743"/>
        <v>0</v>
      </c>
      <c r="S510" s="69">
        <f t="shared" si="740"/>
        <v>0</v>
      </c>
      <c r="T510" s="69">
        <f t="shared" si="740"/>
        <v>0</v>
      </c>
      <c r="U510" s="69">
        <f t="shared" si="740"/>
        <v>0</v>
      </c>
      <c r="V510" s="69">
        <f t="shared" si="740"/>
        <v>0</v>
      </c>
      <c r="W510" s="69">
        <f t="shared" si="744"/>
        <v>0</v>
      </c>
      <c r="X510" s="41"/>
      <c r="Y510" s="72" t="str">
        <f t="shared" si="745"/>
        <v>-</v>
      </c>
      <c r="Z510" s="72" t="str">
        <f t="shared" si="741"/>
        <v>-</v>
      </c>
      <c r="AA510" s="72" t="str">
        <f t="shared" si="741"/>
        <v>-</v>
      </c>
      <c r="AB510" s="72" t="str">
        <f t="shared" si="741"/>
        <v>-</v>
      </c>
      <c r="AC510" s="72" t="str">
        <f t="shared" si="741"/>
        <v>-</v>
      </c>
      <c r="AD510" s="73" t="str">
        <f t="shared" si="746"/>
        <v>-</v>
      </c>
      <c r="AF510" s="74"/>
    </row>
    <row r="511" spans="1:32" ht="14.25" x14ac:dyDescent="0.2">
      <c r="A511" s="95"/>
      <c r="B511" s="99"/>
      <c r="C511" s="100"/>
      <c r="D511" s="96"/>
      <c r="M511" s="15"/>
      <c r="O511" s="6"/>
      <c r="P511" s="11"/>
      <c r="Q511" s="5"/>
      <c r="S511" s="11"/>
      <c r="T511" s="15"/>
      <c r="V511" s="11"/>
      <c r="W511" s="15"/>
      <c r="AB511" s="41"/>
    </row>
    <row r="512" spans="1:32" ht="14.25" x14ac:dyDescent="0.2">
      <c r="A512" s="95"/>
      <c r="B512" s="99"/>
      <c r="C512" s="100"/>
      <c r="D512" s="96"/>
      <c r="O512" s="80"/>
    </row>
    <row r="513" spans="1:32" x14ac:dyDescent="0.25">
      <c r="A513" s="95"/>
      <c r="B513" s="546" t="s">
        <v>1595</v>
      </c>
      <c r="C513" s="103" t="s">
        <v>152</v>
      </c>
      <c r="D513" s="110" t="s">
        <v>151</v>
      </c>
      <c r="F513" s="83">
        <f>SUM(F514:F517)</f>
        <v>0</v>
      </c>
      <c r="G513" s="70" t="str">
        <f t="shared" ref="G513:G517" si="747">IF(ISERROR(SUM(F513/H513)),"-",SUM(F513/H513))</f>
        <v>-</v>
      </c>
      <c r="H513" s="83">
        <f t="shared" ref="H513:M513" si="748">SUM(H514:H517)</f>
        <v>0</v>
      </c>
      <c r="I513" s="83">
        <f t="shared" si="748"/>
        <v>0</v>
      </c>
      <c r="J513" s="83">
        <f t="shared" si="748"/>
        <v>0</v>
      </c>
      <c r="K513" s="83">
        <f t="shared" si="748"/>
        <v>0</v>
      </c>
      <c r="L513" s="83">
        <f t="shared" si="748"/>
        <v>0</v>
      </c>
      <c r="M513" s="83">
        <f t="shared" si="748"/>
        <v>0</v>
      </c>
      <c r="O513" s="84"/>
      <c r="P513" s="69">
        <f>IF(ISERROR(SUM(M513-SUM(M513*O513))),"-",SUM(M513-SUM(M513*O513)))</f>
        <v>0</v>
      </c>
      <c r="R513" s="69">
        <f>IF(ISERROR(I513-H513),"-",SUM(I513-H513))</f>
        <v>0</v>
      </c>
      <c r="S513" s="69">
        <f t="shared" ref="S513:V517" si="749">IF(ISERROR(J513-I513),"-",SUM(J513-I513))</f>
        <v>0</v>
      </c>
      <c r="T513" s="69">
        <f t="shared" si="749"/>
        <v>0</v>
      </c>
      <c r="U513" s="69">
        <f t="shared" si="749"/>
        <v>0</v>
      </c>
      <c r="V513" s="69">
        <f t="shared" si="749"/>
        <v>0</v>
      </c>
      <c r="W513" s="69">
        <f>IF(ISERROR(M513-H513),"-",SUM(M513-H513))</f>
        <v>0</v>
      </c>
      <c r="X513" s="41"/>
      <c r="Y513" s="72" t="str">
        <f>IF(ISERROR(SUM(R513/H513)),"-",SUM(R513/H513))</f>
        <v>-</v>
      </c>
      <c r="Z513" s="72" t="str">
        <f t="shared" ref="Z513:AC517" si="750">IF(ISERROR(SUM(S513/I513)),"-",SUM(S513/I513))</f>
        <v>-</v>
      </c>
      <c r="AA513" s="72" t="str">
        <f t="shared" si="750"/>
        <v>-</v>
      </c>
      <c r="AB513" s="72" t="str">
        <f t="shared" si="750"/>
        <v>-</v>
      </c>
      <c r="AC513" s="72" t="str">
        <f t="shared" si="750"/>
        <v>-</v>
      </c>
      <c r="AD513" s="73" t="str">
        <f>IF(ISERROR(SUM(W513/H513)),"-",SUM(W513/H513))</f>
        <v>-</v>
      </c>
      <c r="AF513" s="74"/>
    </row>
    <row r="514" spans="1:32" x14ac:dyDescent="0.25">
      <c r="A514" s="95"/>
      <c r="B514" s="546"/>
      <c r="C514" s="104" t="s">
        <v>1541</v>
      </c>
      <c r="D514" s="105"/>
      <c r="F514" s="91"/>
      <c r="G514" s="70" t="str">
        <f t="shared" si="747"/>
        <v>-</v>
      </c>
      <c r="H514" s="91"/>
      <c r="I514" s="91"/>
      <c r="J514" s="91"/>
      <c r="K514" s="91"/>
      <c r="L514" s="91"/>
      <c r="M514" s="91"/>
      <c r="O514" s="92"/>
      <c r="P514" s="69">
        <f t="shared" ref="P514:P517" si="751">IF(ISERROR(SUM(M514-SUM(M514*O514))),"-",SUM(M514-SUM(M514*O514)))</f>
        <v>0</v>
      </c>
      <c r="R514" s="69">
        <f t="shared" ref="R514:R517" si="752">IF(ISERROR(I514-H514),"-",SUM(I514-H514))</f>
        <v>0</v>
      </c>
      <c r="S514" s="69">
        <f t="shared" si="749"/>
        <v>0</v>
      </c>
      <c r="T514" s="69">
        <f t="shared" si="749"/>
        <v>0</v>
      </c>
      <c r="U514" s="69">
        <f t="shared" si="749"/>
        <v>0</v>
      </c>
      <c r="V514" s="69">
        <f t="shared" si="749"/>
        <v>0</v>
      </c>
      <c r="W514" s="69">
        <f t="shared" ref="W514:W517" si="753">IF(ISERROR(M514-H514),"-",SUM(M514-H514))</f>
        <v>0</v>
      </c>
      <c r="X514" s="41"/>
      <c r="Y514" s="72" t="str">
        <f t="shared" ref="Y514:Y517" si="754">IF(ISERROR(SUM(R514/H514)),"-",SUM(R514/H514))</f>
        <v>-</v>
      </c>
      <c r="Z514" s="72" t="str">
        <f t="shared" si="750"/>
        <v>-</v>
      </c>
      <c r="AA514" s="72" t="str">
        <f t="shared" si="750"/>
        <v>-</v>
      </c>
      <c r="AB514" s="72" t="str">
        <f t="shared" si="750"/>
        <v>-</v>
      </c>
      <c r="AC514" s="72" t="str">
        <f t="shared" si="750"/>
        <v>-</v>
      </c>
      <c r="AD514" s="73" t="str">
        <f t="shared" ref="AD514:AD517" si="755">IF(ISERROR(SUM(W514/H514)),"-",SUM(W514/H514))</f>
        <v>-</v>
      </c>
      <c r="AF514" s="74"/>
    </row>
    <row r="515" spans="1:32" x14ac:dyDescent="0.25">
      <c r="A515" s="95"/>
      <c r="B515" s="546"/>
      <c r="C515" s="104" t="s">
        <v>1542</v>
      </c>
      <c r="D515" s="105"/>
      <c r="F515" s="91"/>
      <c r="G515" s="70" t="str">
        <f t="shared" si="747"/>
        <v>-</v>
      </c>
      <c r="H515" s="91"/>
      <c r="I515" s="91"/>
      <c r="J515" s="91"/>
      <c r="K515" s="91"/>
      <c r="L515" s="91"/>
      <c r="M515" s="91"/>
      <c r="O515" s="92"/>
      <c r="P515" s="69">
        <f t="shared" si="751"/>
        <v>0</v>
      </c>
      <c r="R515" s="69">
        <f t="shared" si="752"/>
        <v>0</v>
      </c>
      <c r="S515" s="69">
        <f t="shared" si="749"/>
        <v>0</v>
      </c>
      <c r="T515" s="69">
        <f t="shared" si="749"/>
        <v>0</v>
      </c>
      <c r="U515" s="69">
        <f t="shared" si="749"/>
        <v>0</v>
      </c>
      <c r="V515" s="69">
        <f t="shared" si="749"/>
        <v>0</v>
      </c>
      <c r="W515" s="69">
        <f t="shared" si="753"/>
        <v>0</v>
      </c>
      <c r="X515" s="41"/>
      <c r="Y515" s="72" t="str">
        <f t="shared" si="754"/>
        <v>-</v>
      </c>
      <c r="Z515" s="72" t="str">
        <f t="shared" si="750"/>
        <v>-</v>
      </c>
      <c r="AA515" s="72" t="str">
        <f t="shared" si="750"/>
        <v>-</v>
      </c>
      <c r="AB515" s="72" t="str">
        <f t="shared" si="750"/>
        <v>-</v>
      </c>
      <c r="AC515" s="72" t="str">
        <f t="shared" si="750"/>
        <v>-</v>
      </c>
      <c r="AD515" s="73" t="str">
        <f t="shared" si="755"/>
        <v>-</v>
      </c>
      <c r="AF515" s="74"/>
    </row>
    <row r="516" spans="1:32" x14ac:dyDescent="0.25">
      <c r="A516" s="95"/>
      <c r="B516" s="546"/>
      <c r="C516" s="104" t="s">
        <v>1543</v>
      </c>
      <c r="D516" s="105"/>
      <c r="F516" s="91"/>
      <c r="G516" s="70" t="str">
        <f t="shared" si="747"/>
        <v>-</v>
      </c>
      <c r="H516" s="91"/>
      <c r="I516" s="91"/>
      <c r="J516" s="91"/>
      <c r="K516" s="91"/>
      <c r="L516" s="91"/>
      <c r="M516" s="91"/>
      <c r="O516" s="92"/>
      <c r="P516" s="69">
        <f t="shared" si="751"/>
        <v>0</v>
      </c>
      <c r="R516" s="69">
        <f t="shared" si="752"/>
        <v>0</v>
      </c>
      <c r="S516" s="69">
        <f t="shared" si="749"/>
        <v>0</v>
      </c>
      <c r="T516" s="69">
        <f t="shared" si="749"/>
        <v>0</v>
      </c>
      <c r="U516" s="69">
        <f t="shared" si="749"/>
        <v>0</v>
      </c>
      <c r="V516" s="69">
        <f t="shared" si="749"/>
        <v>0</v>
      </c>
      <c r="W516" s="69">
        <f t="shared" si="753"/>
        <v>0</v>
      </c>
      <c r="X516" s="41"/>
      <c r="Y516" s="72" t="str">
        <f t="shared" si="754"/>
        <v>-</v>
      </c>
      <c r="Z516" s="72" t="str">
        <f t="shared" si="750"/>
        <v>-</v>
      </c>
      <c r="AA516" s="72" t="str">
        <f t="shared" si="750"/>
        <v>-</v>
      </c>
      <c r="AB516" s="72" t="str">
        <f t="shared" si="750"/>
        <v>-</v>
      </c>
      <c r="AC516" s="72" t="str">
        <f t="shared" si="750"/>
        <v>-</v>
      </c>
      <c r="AD516" s="73" t="str">
        <f t="shared" si="755"/>
        <v>-</v>
      </c>
      <c r="AF516" s="74"/>
    </row>
    <row r="517" spans="1:32" x14ac:dyDescent="0.25">
      <c r="A517" s="95"/>
      <c r="B517" s="546"/>
      <c r="C517" s="106" t="s">
        <v>1544</v>
      </c>
      <c r="D517" s="105"/>
      <c r="F517" s="91"/>
      <c r="G517" s="70" t="str">
        <f t="shared" si="747"/>
        <v>-</v>
      </c>
      <c r="H517" s="91"/>
      <c r="I517" s="91"/>
      <c r="J517" s="91"/>
      <c r="K517" s="91"/>
      <c r="L517" s="91"/>
      <c r="M517" s="91"/>
      <c r="O517" s="92"/>
      <c r="P517" s="69">
        <f t="shared" si="751"/>
        <v>0</v>
      </c>
      <c r="R517" s="69">
        <f t="shared" si="752"/>
        <v>0</v>
      </c>
      <c r="S517" s="69">
        <f t="shared" si="749"/>
        <v>0</v>
      </c>
      <c r="T517" s="69">
        <f t="shared" si="749"/>
        <v>0</v>
      </c>
      <c r="U517" s="69">
        <f t="shared" si="749"/>
        <v>0</v>
      </c>
      <c r="V517" s="69">
        <f t="shared" si="749"/>
        <v>0</v>
      </c>
      <c r="W517" s="69">
        <f t="shared" si="753"/>
        <v>0</v>
      </c>
      <c r="X517" s="41"/>
      <c r="Y517" s="72" t="str">
        <f t="shared" si="754"/>
        <v>-</v>
      </c>
      <c r="Z517" s="72" t="str">
        <f t="shared" si="750"/>
        <v>-</v>
      </c>
      <c r="AA517" s="72" t="str">
        <f t="shared" si="750"/>
        <v>-</v>
      </c>
      <c r="AB517" s="72" t="str">
        <f t="shared" si="750"/>
        <v>-</v>
      </c>
      <c r="AC517" s="72" t="str">
        <f t="shared" si="750"/>
        <v>-</v>
      </c>
      <c r="AD517" s="73" t="str">
        <f t="shared" si="755"/>
        <v>-</v>
      </c>
      <c r="AF517" s="74"/>
    </row>
    <row r="518" spans="1:32" ht="14.25" x14ac:dyDescent="0.2">
      <c r="A518" s="95"/>
      <c r="B518" s="99"/>
      <c r="C518" s="100"/>
      <c r="D518" s="96"/>
      <c r="O518" s="80"/>
    </row>
    <row r="519" spans="1:32" ht="25.5" customHeight="1" x14ac:dyDescent="0.25">
      <c r="A519" s="95"/>
      <c r="B519" s="550" t="s">
        <v>1596</v>
      </c>
      <c r="C519" s="103" t="s">
        <v>324</v>
      </c>
      <c r="D519" s="111" t="s">
        <v>1942</v>
      </c>
      <c r="E519" s="112"/>
      <c r="F519" s="83">
        <f>SUM(F520:F523)</f>
        <v>0</v>
      </c>
      <c r="G519" s="70" t="str">
        <f t="shared" ref="G519:G523" si="756">IF(ISERROR(SUM(F519/H519)),"-",SUM(F519/H519))</f>
        <v>-</v>
      </c>
      <c r="H519" s="83">
        <f t="shared" ref="H519:M519" si="757">SUM(H520:H523)</f>
        <v>0</v>
      </c>
      <c r="I519" s="83">
        <f t="shared" si="757"/>
        <v>0</v>
      </c>
      <c r="J519" s="83">
        <f t="shared" si="757"/>
        <v>0</v>
      </c>
      <c r="K519" s="83">
        <f t="shared" si="757"/>
        <v>0</v>
      </c>
      <c r="L519" s="83">
        <f t="shared" si="757"/>
        <v>0</v>
      </c>
      <c r="M519" s="83">
        <f t="shared" si="757"/>
        <v>0</v>
      </c>
      <c r="O519" s="84"/>
      <c r="P519" s="69">
        <f>IF(ISERROR(SUM(M519-SUM(M519*O519))),"-",SUM(M519-SUM(M519*O519)))</f>
        <v>0</v>
      </c>
      <c r="R519" s="69">
        <f>IF(ISERROR(I519-H519),"-",SUM(I519-H519))</f>
        <v>0</v>
      </c>
      <c r="S519" s="69">
        <f t="shared" ref="S519:V523" si="758">IF(ISERROR(J519-I519),"-",SUM(J519-I519))</f>
        <v>0</v>
      </c>
      <c r="T519" s="69">
        <f t="shared" si="758"/>
        <v>0</v>
      </c>
      <c r="U519" s="69">
        <f t="shared" si="758"/>
        <v>0</v>
      </c>
      <c r="V519" s="69">
        <f t="shared" si="758"/>
        <v>0</v>
      </c>
      <c r="W519" s="69">
        <f>IF(ISERROR(M519-H519),"-",SUM(M519-H519))</f>
        <v>0</v>
      </c>
      <c r="X519" s="41"/>
      <c r="Y519" s="72" t="str">
        <f>IF(ISERROR(SUM(R519/H519)),"-",SUM(R519/H519))</f>
        <v>-</v>
      </c>
      <c r="Z519" s="72" t="str">
        <f t="shared" ref="Z519:AC523" si="759">IF(ISERROR(SUM(S519/I519)),"-",SUM(S519/I519))</f>
        <v>-</v>
      </c>
      <c r="AA519" s="72" t="str">
        <f t="shared" si="759"/>
        <v>-</v>
      </c>
      <c r="AB519" s="72" t="str">
        <f t="shared" si="759"/>
        <v>-</v>
      </c>
      <c r="AC519" s="72" t="str">
        <f t="shared" si="759"/>
        <v>-</v>
      </c>
      <c r="AD519" s="73" t="str">
        <f>IF(ISERROR(SUM(W519/H519)),"-",SUM(W519/H519))</f>
        <v>-</v>
      </c>
      <c r="AF519" s="74"/>
    </row>
    <row r="520" spans="1:32" x14ac:dyDescent="0.25">
      <c r="A520" s="95"/>
      <c r="B520" s="550"/>
      <c r="C520" s="104" t="s">
        <v>1541</v>
      </c>
      <c r="D520" s="113"/>
      <c r="F520" s="91"/>
      <c r="G520" s="70" t="str">
        <f t="shared" si="756"/>
        <v>-</v>
      </c>
      <c r="H520" s="91"/>
      <c r="I520" s="91"/>
      <c r="J520" s="91"/>
      <c r="K520" s="91"/>
      <c r="L520" s="91"/>
      <c r="M520" s="91"/>
      <c r="O520" s="92"/>
      <c r="P520" s="69">
        <f t="shared" ref="P520:P523" si="760">IF(ISERROR(SUM(M520-SUM(M520*O520))),"-",SUM(M520-SUM(M520*O520)))</f>
        <v>0</v>
      </c>
      <c r="R520" s="69">
        <f t="shared" ref="R520:R523" si="761">IF(ISERROR(I520-H520),"-",SUM(I520-H520))</f>
        <v>0</v>
      </c>
      <c r="S520" s="69">
        <f t="shared" si="758"/>
        <v>0</v>
      </c>
      <c r="T520" s="69">
        <f t="shared" si="758"/>
        <v>0</v>
      </c>
      <c r="U520" s="69">
        <f t="shared" si="758"/>
        <v>0</v>
      </c>
      <c r="V520" s="69">
        <f t="shared" si="758"/>
        <v>0</v>
      </c>
      <c r="W520" s="69">
        <f t="shared" ref="W520:W523" si="762">IF(ISERROR(M520-H520),"-",SUM(M520-H520))</f>
        <v>0</v>
      </c>
      <c r="X520" s="41"/>
      <c r="Y520" s="72" t="str">
        <f t="shared" ref="Y520:Y523" si="763">IF(ISERROR(SUM(R520/H520)),"-",SUM(R520/H520))</f>
        <v>-</v>
      </c>
      <c r="Z520" s="72" t="str">
        <f t="shared" si="759"/>
        <v>-</v>
      </c>
      <c r="AA520" s="72" t="str">
        <f t="shared" si="759"/>
        <v>-</v>
      </c>
      <c r="AB520" s="72" t="str">
        <f t="shared" si="759"/>
        <v>-</v>
      </c>
      <c r="AC520" s="72" t="str">
        <f t="shared" si="759"/>
        <v>-</v>
      </c>
      <c r="AD520" s="73" t="str">
        <f t="shared" ref="AD520:AD523" si="764">IF(ISERROR(SUM(W520/H520)),"-",SUM(W520/H520))</f>
        <v>-</v>
      </c>
      <c r="AF520" s="74"/>
    </row>
    <row r="521" spans="1:32" x14ac:dyDescent="0.25">
      <c r="A521" s="95"/>
      <c r="B521" s="550"/>
      <c r="C521" s="104" t="s">
        <v>1542</v>
      </c>
      <c r="D521" s="114"/>
      <c r="F521" s="91"/>
      <c r="G521" s="70" t="str">
        <f t="shared" si="756"/>
        <v>-</v>
      </c>
      <c r="H521" s="91"/>
      <c r="I521" s="91"/>
      <c r="J521" s="91"/>
      <c r="K521" s="91"/>
      <c r="L521" s="91"/>
      <c r="M521" s="91"/>
      <c r="O521" s="92"/>
      <c r="P521" s="69">
        <f t="shared" si="760"/>
        <v>0</v>
      </c>
      <c r="R521" s="69">
        <f t="shared" si="761"/>
        <v>0</v>
      </c>
      <c r="S521" s="69">
        <f t="shared" si="758"/>
        <v>0</v>
      </c>
      <c r="T521" s="69">
        <f t="shared" si="758"/>
        <v>0</v>
      </c>
      <c r="U521" s="69">
        <f t="shared" si="758"/>
        <v>0</v>
      </c>
      <c r="V521" s="69">
        <f t="shared" si="758"/>
        <v>0</v>
      </c>
      <c r="W521" s="69">
        <f t="shared" si="762"/>
        <v>0</v>
      </c>
      <c r="X521" s="41"/>
      <c r="Y521" s="72" t="str">
        <f t="shared" si="763"/>
        <v>-</v>
      </c>
      <c r="Z521" s="72" t="str">
        <f t="shared" si="759"/>
        <v>-</v>
      </c>
      <c r="AA521" s="72" t="str">
        <f t="shared" si="759"/>
        <v>-</v>
      </c>
      <c r="AB521" s="72" t="str">
        <f t="shared" si="759"/>
        <v>-</v>
      </c>
      <c r="AC521" s="72" t="str">
        <f t="shared" si="759"/>
        <v>-</v>
      </c>
      <c r="AD521" s="73" t="str">
        <f t="shared" si="764"/>
        <v>-</v>
      </c>
      <c r="AF521" s="74"/>
    </row>
    <row r="522" spans="1:32" x14ac:dyDescent="0.25">
      <c r="A522" s="95"/>
      <c r="B522" s="550"/>
      <c r="C522" s="104" t="s">
        <v>1543</v>
      </c>
      <c r="D522" s="105"/>
      <c r="F522" s="91"/>
      <c r="G522" s="70" t="str">
        <f t="shared" si="756"/>
        <v>-</v>
      </c>
      <c r="H522" s="91"/>
      <c r="I522" s="91"/>
      <c r="J522" s="91"/>
      <c r="K522" s="91"/>
      <c r="L522" s="91"/>
      <c r="M522" s="91"/>
      <c r="O522" s="92"/>
      <c r="P522" s="69">
        <f t="shared" si="760"/>
        <v>0</v>
      </c>
      <c r="R522" s="69">
        <f t="shared" si="761"/>
        <v>0</v>
      </c>
      <c r="S522" s="69">
        <f t="shared" si="758"/>
        <v>0</v>
      </c>
      <c r="T522" s="69">
        <f t="shared" si="758"/>
        <v>0</v>
      </c>
      <c r="U522" s="69">
        <f t="shared" si="758"/>
        <v>0</v>
      </c>
      <c r="V522" s="69">
        <f t="shared" si="758"/>
        <v>0</v>
      </c>
      <c r="W522" s="69">
        <f t="shared" si="762"/>
        <v>0</v>
      </c>
      <c r="X522" s="41"/>
      <c r="Y522" s="72" t="str">
        <f t="shared" si="763"/>
        <v>-</v>
      </c>
      <c r="Z522" s="72" t="str">
        <f t="shared" si="759"/>
        <v>-</v>
      </c>
      <c r="AA522" s="72" t="str">
        <f t="shared" si="759"/>
        <v>-</v>
      </c>
      <c r="AB522" s="72" t="str">
        <f t="shared" si="759"/>
        <v>-</v>
      </c>
      <c r="AC522" s="72" t="str">
        <f t="shared" si="759"/>
        <v>-</v>
      </c>
      <c r="AD522" s="73" t="str">
        <f t="shared" si="764"/>
        <v>-</v>
      </c>
      <c r="AF522" s="74"/>
    </row>
    <row r="523" spans="1:32" x14ac:dyDescent="0.25">
      <c r="A523" s="95"/>
      <c r="B523" s="550"/>
      <c r="C523" s="106" t="s">
        <v>1544</v>
      </c>
      <c r="D523" s="105"/>
      <c r="F523" s="91"/>
      <c r="G523" s="70" t="str">
        <f t="shared" si="756"/>
        <v>-</v>
      </c>
      <c r="H523" s="91"/>
      <c r="I523" s="91"/>
      <c r="J523" s="91"/>
      <c r="K523" s="91"/>
      <c r="L523" s="91"/>
      <c r="M523" s="91"/>
      <c r="O523" s="92"/>
      <c r="P523" s="69">
        <f t="shared" si="760"/>
        <v>0</v>
      </c>
      <c r="R523" s="69">
        <f t="shared" si="761"/>
        <v>0</v>
      </c>
      <c r="S523" s="69">
        <f t="shared" si="758"/>
        <v>0</v>
      </c>
      <c r="T523" s="69">
        <f t="shared" si="758"/>
        <v>0</v>
      </c>
      <c r="U523" s="69">
        <f t="shared" si="758"/>
        <v>0</v>
      </c>
      <c r="V523" s="69">
        <f t="shared" si="758"/>
        <v>0</v>
      </c>
      <c r="W523" s="69">
        <f t="shared" si="762"/>
        <v>0</v>
      </c>
      <c r="X523" s="41"/>
      <c r="Y523" s="72" t="str">
        <f t="shared" si="763"/>
        <v>-</v>
      </c>
      <c r="Z523" s="72" t="str">
        <f t="shared" si="759"/>
        <v>-</v>
      </c>
      <c r="AA523" s="72" t="str">
        <f t="shared" si="759"/>
        <v>-</v>
      </c>
      <c r="AB523" s="72" t="str">
        <f t="shared" si="759"/>
        <v>-</v>
      </c>
      <c r="AC523" s="72" t="str">
        <f t="shared" si="759"/>
        <v>-</v>
      </c>
      <c r="AD523" s="73" t="str">
        <f t="shared" si="764"/>
        <v>-</v>
      </c>
      <c r="AF523" s="74"/>
    </row>
    <row r="524" spans="1:32" ht="14.25" x14ac:dyDescent="0.2">
      <c r="A524" s="95"/>
      <c r="B524" s="99"/>
      <c r="C524" s="100"/>
      <c r="D524" s="96"/>
      <c r="O524" s="80"/>
    </row>
    <row r="525" spans="1:32" x14ac:dyDescent="0.25">
      <c r="A525" s="95"/>
      <c r="B525" s="546" t="s">
        <v>1572</v>
      </c>
      <c r="C525" s="103" t="s">
        <v>1572</v>
      </c>
      <c r="D525" s="103" t="s">
        <v>164</v>
      </c>
      <c r="F525" s="83">
        <f>SUM(F526:F529)</f>
        <v>0</v>
      </c>
      <c r="G525" s="70" t="str">
        <f t="shared" ref="G525:G529" si="765">IF(ISERROR(SUM(F525/H525)),"-",SUM(F525/H525))</f>
        <v>-</v>
      </c>
      <c r="H525" s="83">
        <f t="shared" ref="H525:M525" si="766">SUM(H526:H529)</f>
        <v>0</v>
      </c>
      <c r="I525" s="83">
        <f t="shared" si="766"/>
        <v>0</v>
      </c>
      <c r="J525" s="83">
        <f t="shared" si="766"/>
        <v>0</v>
      </c>
      <c r="K525" s="83">
        <f t="shared" si="766"/>
        <v>0</v>
      </c>
      <c r="L525" s="83">
        <f t="shared" si="766"/>
        <v>0</v>
      </c>
      <c r="M525" s="83">
        <f t="shared" si="766"/>
        <v>0</v>
      </c>
      <c r="O525" s="84"/>
      <c r="P525" s="69">
        <f>IF(ISERROR(SUM(M525-SUM(M525*O525))),"-",SUM(M525-SUM(M525*O525)))</f>
        <v>0</v>
      </c>
      <c r="R525" s="69">
        <f>IF(ISERROR(I525-H525),"-",SUM(I525-H525))</f>
        <v>0</v>
      </c>
      <c r="S525" s="69">
        <f t="shared" ref="S525:V529" si="767">IF(ISERROR(J525-I525),"-",SUM(J525-I525))</f>
        <v>0</v>
      </c>
      <c r="T525" s="69">
        <f t="shared" si="767"/>
        <v>0</v>
      </c>
      <c r="U525" s="69">
        <f t="shared" si="767"/>
        <v>0</v>
      </c>
      <c r="V525" s="69">
        <f t="shared" si="767"/>
        <v>0</v>
      </c>
      <c r="W525" s="69">
        <f>IF(ISERROR(M525-H525),"-",SUM(M525-H525))</f>
        <v>0</v>
      </c>
      <c r="X525" s="41"/>
      <c r="Y525" s="72" t="str">
        <f>IF(ISERROR(SUM(R525/H525)),"-",SUM(R525/H525))</f>
        <v>-</v>
      </c>
      <c r="Z525" s="72" t="str">
        <f t="shared" ref="Z525:AC529" si="768">IF(ISERROR(SUM(S525/I525)),"-",SUM(S525/I525))</f>
        <v>-</v>
      </c>
      <c r="AA525" s="72" t="str">
        <f t="shared" si="768"/>
        <v>-</v>
      </c>
      <c r="AB525" s="72" t="str">
        <f t="shared" si="768"/>
        <v>-</v>
      </c>
      <c r="AC525" s="72" t="str">
        <f t="shared" si="768"/>
        <v>-</v>
      </c>
      <c r="AD525" s="73" t="str">
        <f>IF(ISERROR(SUM(W525/H525)),"-",SUM(W525/H525))</f>
        <v>-</v>
      </c>
      <c r="AF525" s="74"/>
    </row>
    <row r="526" spans="1:32" x14ac:dyDescent="0.25">
      <c r="A526" s="95"/>
      <c r="B526" s="546"/>
      <c r="C526" s="104" t="s">
        <v>1541</v>
      </c>
      <c r="D526" s="105"/>
      <c r="F526" s="91"/>
      <c r="G526" s="70" t="str">
        <f t="shared" si="765"/>
        <v>-</v>
      </c>
      <c r="H526" s="91"/>
      <c r="I526" s="91"/>
      <c r="J526" s="91"/>
      <c r="K526" s="91"/>
      <c r="L526" s="91"/>
      <c r="M526" s="91"/>
      <c r="O526" s="92"/>
      <c r="P526" s="69">
        <f t="shared" ref="P526:P529" si="769">IF(ISERROR(SUM(M526-SUM(M526*O526))),"-",SUM(M526-SUM(M526*O526)))</f>
        <v>0</v>
      </c>
      <c r="R526" s="69">
        <f t="shared" ref="R526:R529" si="770">IF(ISERROR(I526-H526),"-",SUM(I526-H526))</f>
        <v>0</v>
      </c>
      <c r="S526" s="69">
        <f t="shared" si="767"/>
        <v>0</v>
      </c>
      <c r="T526" s="69">
        <f t="shared" si="767"/>
        <v>0</v>
      </c>
      <c r="U526" s="69">
        <f t="shared" si="767"/>
        <v>0</v>
      </c>
      <c r="V526" s="69">
        <f t="shared" si="767"/>
        <v>0</v>
      </c>
      <c r="W526" s="69">
        <f t="shared" ref="W526:W529" si="771">IF(ISERROR(M526-H526),"-",SUM(M526-H526))</f>
        <v>0</v>
      </c>
      <c r="X526" s="41"/>
      <c r="Y526" s="72" t="str">
        <f t="shared" ref="Y526:Y529" si="772">IF(ISERROR(SUM(R526/H526)),"-",SUM(R526/H526))</f>
        <v>-</v>
      </c>
      <c r="Z526" s="72" t="str">
        <f t="shared" si="768"/>
        <v>-</v>
      </c>
      <c r="AA526" s="72" t="str">
        <f t="shared" si="768"/>
        <v>-</v>
      </c>
      <c r="AB526" s="72" t="str">
        <f t="shared" si="768"/>
        <v>-</v>
      </c>
      <c r="AC526" s="72" t="str">
        <f t="shared" si="768"/>
        <v>-</v>
      </c>
      <c r="AD526" s="73" t="str">
        <f t="shared" ref="AD526:AD529" si="773">IF(ISERROR(SUM(W526/H526)),"-",SUM(W526/H526))</f>
        <v>-</v>
      </c>
      <c r="AF526" s="74"/>
    </row>
    <row r="527" spans="1:32" x14ac:dyDescent="0.25">
      <c r="A527" s="95"/>
      <c r="B527" s="546"/>
      <c r="C527" s="104" t="s">
        <v>1542</v>
      </c>
      <c r="D527" s="105"/>
      <c r="F527" s="91"/>
      <c r="G527" s="70" t="str">
        <f t="shared" si="765"/>
        <v>-</v>
      </c>
      <c r="H527" s="91"/>
      <c r="I527" s="91"/>
      <c r="J527" s="91"/>
      <c r="K527" s="91"/>
      <c r="L527" s="91"/>
      <c r="M527" s="91"/>
      <c r="O527" s="92"/>
      <c r="P527" s="69">
        <f t="shared" si="769"/>
        <v>0</v>
      </c>
      <c r="R527" s="69">
        <f t="shared" si="770"/>
        <v>0</v>
      </c>
      <c r="S527" s="69">
        <f t="shared" si="767"/>
        <v>0</v>
      </c>
      <c r="T527" s="69">
        <f t="shared" si="767"/>
        <v>0</v>
      </c>
      <c r="U527" s="69">
        <f t="shared" si="767"/>
        <v>0</v>
      </c>
      <c r="V527" s="69">
        <f t="shared" si="767"/>
        <v>0</v>
      </c>
      <c r="W527" s="69">
        <f t="shared" si="771"/>
        <v>0</v>
      </c>
      <c r="X527" s="41"/>
      <c r="Y527" s="72" t="str">
        <f t="shared" si="772"/>
        <v>-</v>
      </c>
      <c r="Z527" s="72" t="str">
        <f t="shared" si="768"/>
        <v>-</v>
      </c>
      <c r="AA527" s="72" t="str">
        <f t="shared" si="768"/>
        <v>-</v>
      </c>
      <c r="AB527" s="72" t="str">
        <f t="shared" si="768"/>
        <v>-</v>
      </c>
      <c r="AC527" s="72" t="str">
        <f t="shared" si="768"/>
        <v>-</v>
      </c>
      <c r="AD527" s="73" t="str">
        <f t="shared" si="773"/>
        <v>-</v>
      </c>
      <c r="AF527" s="74"/>
    </row>
    <row r="528" spans="1:32" x14ac:dyDescent="0.25">
      <c r="A528" s="95"/>
      <c r="B528" s="546"/>
      <c r="C528" s="104" t="s">
        <v>1543</v>
      </c>
      <c r="D528" s="105"/>
      <c r="F528" s="91"/>
      <c r="G528" s="70" t="str">
        <f t="shared" si="765"/>
        <v>-</v>
      </c>
      <c r="H528" s="91"/>
      <c r="I528" s="91"/>
      <c r="J528" s="91"/>
      <c r="K528" s="91"/>
      <c r="L528" s="91"/>
      <c r="M528" s="91"/>
      <c r="O528" s="92"/>
      <c r="P528" s="69">
        <f t="shared" si="769"/>
        <v>0</v>
      </c>
      <c r="R528" s="69">
        <f t="shared" si="770"/>
        <v>0</v>
      </c>
      <c r="S528" s="69">
        <f t="shared" si="767"/>
        <v>0</v>
      </c>
      <c r="T528" s="69">
        <f t="shared" si="767"/>
        <v>0</v>
      </c>
      <c r="U528" s="69">
        <f t="shared" si="767"/>
        <v>0</v>
      </c>
      <c r="V528" s="69">
        <f t="shared" si="767"/>
        <v>0</v>
      </c>
      <c r="W528" s="69">
        <f t="shared" si="771"/>
        <v>0</v>
      </c>
      <c r="X528" s="41"/>
      <c r="Y528" s="72" t="str">
        <f t="shared" si="772"/>
        <v>-</v>
      </c>
      <c r="Z528" s="72" t="str">
        <f t="shared" si="768"/>
        <v>-</v>
      </c>
      <c r="AA528" s="72" t="str">
        <f t="shared" si="768"/>
        <v>-</v>
      </c>
      <c r="AB528" s="72" t="str">
        <f t="shared" si="768"/>
        <v>-</v>
      </c>
      <c r="AC528" s="72" t="str">
        <f t="shared" si="768"/>
        <v>-</v>
      </c>
      <c r="AD528" s="73" t="str">
        <f t="shared" si="773"/>
        <v>-</v>
      </c>
      <c r="AF528" s="74"/>
    </row>
    <row r="529" spans="1:32" ht="17.25" customHeight="1" x14ac:dyDescent="0.25">
      <c r="A529" s="95"/>
      <c r="B529" s="546"/>
      <c r="C529" s="106" t="s">
        <v>1544</v>
      </c>
      <c r="D529" s="105"/>
      <c r="F529" s="91"/>
      <c r="G529" s="70" t="str">
        <f t="shared" si="765"/>
        <v>-</v>
      </c>
      <c r="H529" s="91"/>
      <c r="I529" s="91"/>
      <c r="J529" s="91"/>
      <c r="K529" s="91"/>
      <c r="L529" s="91"/>
      <c r="M529" s="91"/>
      <c r="O529" s="92"/>
      <c r="P529" s="69">
        <f t="shared" si="769"/>
        <v>0</v>
      </c>
      <c r="R529" s="69">
        <f t="shared" si="770"/>
        <v>0</v>
      </c>
      <c r="S529" s="69">
        <f t="shared" si="767"/>
        <v>0</v>
      </c>
      <c r="T529" s="69">
        <f t="shared" si="767"/>
        <v>0</v>
      </c>
      <c r="U529" s="69">
        <f t="shared" si="767"/>
        <v>0</v>
      </c>
      <c r="V529" s="69">
        <f t="shared" si="767"/>
        <v>0</v>
      </c>
      <c r="W529" s="69">
        <f t="shared" si="771"/>
        <v>0</v>
      </c>
      <c r="X529" s="41"/>
      <c r="Y529" s="72" t="str">
        <f t="shared" si="772"/>
        <v>-</v>
      </c>
      <c r="Z529" s="72" t="str">
        <f t="shared" si="768"/>
        <v>-</v>
      </c>
      <c r="AA529" s="72" t="str">
        <f t="shared" si="768"/>
        <v>-</v>
      </c>
      <c r="AB529" s="72" t="str">
        <f t="shared" si="768"/>
        <v>-</v>
      </c>
      <c r="AC529" s="72" t="str">
        <f t="shared" si="768"/>
        <v>-</v>
      </c>
      <c r="AD529" s="73" t="str">
        <f t="shared" si="773"/>
        <v>-</v>
      </c>
      <c r="AF529" s="74"/>
    </row>
    <row r="530" spans="1:32" ht="14.25" x14ac:dyDescent="0.2">
      <c r="A530" s="95"/>
      <c r="B530" s="99"/>
      <c r="C530" s="100"/>
      <c r="D530" s="96"/>
      <c r="O530" s="80"/>
    </row>
    <row r="531" spans="1:32" x14ac:dyDescent="0.25">
      <c r="A531" s="95"/>
      <c r="B531" s="546" t="s">
        <v>1597</v>
      </c>
      <c r="C531" s="103" t="s">
        <v>1598</v>
      </c>
      <c r="D531" s="115"/>
      <c r="F531" s="83">
        <f>SUM(F532:F535)</f>
        <v>0</v>
      </c>
      <c r="G531" s="70" t="str">
        <f t="shared" ref="G531:G535" si="774">IF(ISERROR(SUM(F531/H531)),"-",SUM(F531/H531))</f>
        <v>-</v>
      </c>
      <c r="H531" s="83">
        <f t="shared" ref="H531:M531" si="775">SUM(H532:H535)</f>
        <v>0</v>
      </c>
      <c r="I531" s="83">
        <f t="shared" si="775"/>
        <v>0</v>
      </c>
      <c r="J531" s="83">
        <f t="shared" si="775"/>
        <v>0</v>
      </c>
      <c r="K531" s="83">
        <f t="shared" si="775"/>
        <v>0</v>
      </c>
      <c r="L531" s="83">
        <f t="shared" si="775"/>
        <v>0</v>
      </c>
      <c r="M531" s="83">
        <f t="shared" si="775"/>
        <v>0</v>
      </c>
      <c r="O531" s="84"/>
      <c r="P531" s="69">
        <f>IF(ISERROR(SUM(M531-SUM(M531*O531))),"-",SUM(M531-SUM(M531*O531)))</f>
        <v>0</v>
      </c>
      <c r="R531" s="69">
        <f>IF(ISERROR(I531-H531),"-",SUM(I531-H531))</f>
        <v>0</v>
      </c>
      <c r="S531" s="69">
        <f t="shared" ref="S531:V535" si="776">IF(ISERROR(J531-I531),"-",SUM(J531-I531))</f>
        <v>0</v>
      </c>
      <c r="T531" s="69">
        <f t="shared" si="776"/>
        <v>0</v>
      </c>
      <c r="U531" s="69">
        <f t="shared" si="776"/>
        <v>0</v>
      </c>
      <c r="V531" s="69">
        <f t="shared" si="776"/>
        <v>0</v>
      </c>
      <c r="W531" s="69">
        <f>IF(ISERROR(M531-H531),"-",SUM(M531-H531))</f>
        <v>0</v>
      </c>
      <c r="X531" s="41"/>
      <c r="Y531" s="72" t="str">
        <f>IF(ISERROR(SUM(R531/H531)),"-",SUM(R531/H531))</f>
        <v>-</v>
      </c>
      <c r="Z531" s="72" t="str">
        <f t="shared" ref="Z531:AC535" si="777">IF(ISERROR(SUM(S531/I531)),"-",SUM(S531/I531))</f>
        <v>-</v>
      </c>
      <c r="AA531" s="72" t="str">
        <f t="shared" si="777"/>
        <v>-</v>
      </c>
      <c r="AB531" s="72" t="str">
        <f t="shared" si="777"/>
        <v>-</v>
      </c>
      <c r="AC531" s="72" t="str">
        <f t="shared" si="777"/>
        <v>-</v>
      </c>
      <c r="AD531" s="73" t="str">
        <f>IF(ISERROR(SUM(W531/H531)),"-",SUM(W531/H531))</f>
        <v>-</v>
      </c>
      <c r="AF531" s="74"/>
    </row>
    <row r="532" spans="1:32" x14ac:dyDescent="0.25">
      <c r="A532" s="95"/>
      <c r="B532" s="546"/>
      <c r="C532" s="104" t="s">
        <v>1541</v>
      </c>
      <c r="D532" s="105"/>
      <c r="F532" s="91"/>
      <c r="G532" s="70" t="str">
        <f t="shared" si="774"/>
        <v>-</v>
      </c>
      <c r="H532" s="91"/>
      <c r="I532" s="91"/>
      <c r="J532" s="91"/>
      <c r="K532" s="91"/>
      <c r="L532" s="91"/>
      <c r="M532" s="91"/>
      <c r="O532" s="92"/>
      <c r="P532" s="69">
        <f t="shared" ref="P532:P535" si="778">IF(ISERROR(SUM(M532-SUM(M532*O532))),"-",SUM(M532-SUM(M532*O532)))</f>
        <v>0</v>
      </c>
      <c r="R532" s="69">
        <f t="shared" ref="R532:R535" si="779">IF(ISERROR(I532-H532),"-",SUM(I532-H532))</f>
        <v>0</v>
      </c>
      <c r="S532" s="69">
        <f t="shared" si="776"/>
        <v>0</v>
      </c>
      <c r="T532" s="69">
        <f t="shared" si="776"/>
        <v>0</v>
      </c>
      <c r="U532" s="69">
        <f t="shared" si="776"/>
        <v>0</v>
      </c>
      <c r="V532" s="69">
        <f t="shared" si="776"/>
        <v>0</v>
      </c>
      <c r="W532" s="69">
        <f t="shared" ref="W532:W535" si="780">IF(ISERROR(M532-H532),"-",SUM(M532-H532))</f>
        <v>0</v>
      </c>
      <c r="X532" s="41"/>
      <c r="Y532" s="72" t="str">
        <f t="shared" ref="Y532:Y535" si="781">IF(ISERROR(SUM(R532/H532)),"-",SUM(R532/H532))</f>
        <v>-</v>
      </c>
      <c r="Z532" s="72" t="str">
        <f t="shared" si="777"/>
        <v>-</v>
      </c>
      <c r="AA532" s="72" t="str">
        <f t="shared" si="777"/>
        <v>-</v>
      </c>
      <c r="AB532" s="72" t="str">
        <f t="shared" si="777"/>
        <v>-</v>
      </c>
      <c r="AC532" s="72" t="str">
        <f t="shared" si="777"/>
        <v>-</v>
      </c>
      <c r="AD532" s="73" t="str">
        <f t="shared" ref="AD532:AD535" si="782">IF(ISERROR(SUM(W532/H532)),"-",SUM(W532/H532))</f>
        <v>-</v>
      </c>
      <c r="AF532" s="74"/>
    </row>
    <row r="533" spans="1:32" x14ac:dyDescent="0.25">
      <c r="A533" s="95"/>
      <c r="B533" s="546"/>
      <c r="C533" s="104" t="s">
        <v>1542</v>
      </c>
      <c r="D533" s="105"/>
      <c r="F533" s="91"/>
      <c r="G533" s="70" t="str">
        <f t="shared" si="774"/>
        <v>-</v>
      </c>
      <c r="H533" s="91"/>
      <c r="I533" s="91"/>
      <c r="J533" s="91"/>
      <c r="K533" s="91"/>
      <c r="L533" s="91"/>
      <c r="M533" s="91"/>
      <c r="O533" s="92"/>
      <c r="P533" s="69">
        <f t="shared" si="778"/>
        <v>0</v>
      </c>
      <c r="R533" s="69">
        <f t="shared" si="779"/>
        <v>0</v>
      </c>
      <c r="S533" s="69">
        <f t="shared" si="776"/>
        <v>0</v>
      </c>
      <c r="T533" s="69">
        <f t="shared" si="776"/>
        <v>0</v>
      </c>
      <c r="U533" s="69">
        <f t="shared" si="776"/>
        <v>0</v>
      </c>
      <c r="V533" s="69">
        <f t="shared" si="776"/>
        <v>0</v>
      </c>
      <c r="W533" s="69">
        <f t="shared" si="780"/>
        <v>0</v>
      </c>
      <c r="X533" s="41"/>
      <c r="Y533" s="72" t="str">
        <f t="shared" si="781"/>
        <v>-</v>
      </c>
      <c r="Z533" s="72" t="str">
        <f t="shared" si="777"/>
        <v>-</v>
      </c>
      <c r="AA533" s="72" t="str">
        <f t="shared" si="777"/>
        <v>-</v>
      </c>
      <c r="AB533" s="72" t="str">
        <f t="shared" si="777"/>
        <v>-</v>
      </c>
      <c r="AC533" s="72" t="str">
        <f t="shared" si="777"/>
        <v>-</v>
      </c>
      <c r="AD533" s="73" t="str">
        <f t="shared" si="782"/>
        <v>-</v>
      </c>
      <c r="AF533" s="74"/>
    </row>
    <row r="534" spans="1:32" x14ac:dyDescent="0.25">
      <c r="A534" s="95"/>
      <c r="B534" s="546"/>
      <c r="C534" s="104" t="s">
        <v>1543</v>
      </c>
      <c r="D534" s="105"/>
      <c r="F534" s="91"/>
      <c r="G534" s="70" t="str">
        <f t="shared" si="774"/>
        <v>-</v>
      </c>
      <c r="H534" s="91"/>
      <c r="I534" s="91"/>
      <c r="J534" s="91"/>
      <c r="K534" s="91"/>
      <c r="L534" s="91"/>
      <c r="M534" s="91"/>
      <c r="O534" s="92"/>
      <c r="P534" s="69">
        <f t="shared" si="778"/>
        <v>0</v>
      </c>
      <c r="R534" s="69">
        <f t="shared" si="779"/>
        <v>0</v>
      </c>
      <c r="S534" s="69">
        <f t="shared" si="776"/>
        <v>0</v>
      </c>
      <c r="T534" s="69">
        <f t="shared" si="776"/>
        <v>0</v>
      </c>
      <c r="U534" s="69">
        <f t="shared" si="776"/>
        <v>0</v>
      </c>
      <c r="V534" s="69">
        <f t="shared" si="776"/>
        <v>0</v>
      </c>
      <c r="W534" s="69">
        <f t="shared" si="780"/>
        <v>0</v>
      </c>
      <c r="X534" s="41"/>
      <c r="Y534" s="72" t="str">
        <f t="shared" si="781"/>
        <v>-</v>
      </c>
      <c r="Z534" s="72" t="str">
        <f t="shared" si="777"/>
        <v>-</v>
      </c>
      <c r="AA534" s="72" t="str">
        <f t="shared" si="777"/>
        <v>-</v>
      </c>
      <c r="AB534" s="72" t="str">
        <f t="shared" si="777"/>
        <v>-</v>
      </c>
      <c r="AC534" s="72" t="str">
        <f t="shared" si="777"/>
        <v>-</v>
      </c>
      <c r="AD534" s="73" t="str">
        <f t="shared" si="782"/>
        <v>-</v>
      </c>
      <c r="AF534" s="74"/>
    </row>
    <row r="535" spans="1:32" ht="17.25" customHeight="1" x14ac:dyDescent="0.25">
      <c r="A535" s="95"/>
      <c r="B535" s="546"/>
      <c r="C535" s="106" t="s">
        <v>1544</v>
      </c>
      <c r="D535" s="105"/>
      <c r="F535" s="91"/>
      <c r="G535" s="70" t="str">
        <f t="shared" si="774"/>
        <v>-</v>
      </c>
      <c r="H535" s="91"/>
      <c r="I535" s="91"/>
      <c r="J535" s="91"/>
      <c r="K535" s="91"/>
      <c r="L535" s="91"/>
      <c r="M535" s="91"/>
      <c r="O535" s="92"/>
      <c r="P535" s="69">
        <f t="shared" si="778"/>
        <v>0</v>
      </c>
      <c r="R535" s="69">
        <f t="shared" si="779"/>
        <v>0</v>
      </c>
      <c r="S535" s="69">
        <f t="shared" si="776"/>
        <v>0</v>
      </c>
      <c r="T535" s="69">
        <f t="shared" si="776"/>
        <v>0</v>
      </c>
      <c r="U535" s="69">
        <f t="shared" si="776"/>
        <v>0</v>
      </c>
      <c r="V535" s="69">
        <f t="shared" si="776"/>
        <v>0</v>
      </c>
      <c r="W535" s="69">
        <f t="shared" si="780"/>
        <v>0</v>
      </c>
      <c r="X535" s="41"/>
      <c r="Y535" s="72" t="str">
        <f t="shared" si="781"/>
        <v>-</v>
      </c>
      <c r="Z535" s="72" t="str">
        <f t="shared" si="777"/>
        <v>-</v>
      </c>
      <c r="AA535" s="72" t="str">
        <f t="shared" si="777"/>
        <v>-</v>
      </c>
      <c r="AB535" s="72" t="str">
        <f t="shared" si="777"/>
        <v>-</v>
      </c>
      <c r="AC535" s="72" t="str">
        <f t="shared" si="777"/>
        <v>-</v>
      </c>
      <c r="AD535" s="73" t="str">
        <f t="shared" si="782"/>
        <v>-</v>
      </c>
      <c r="AF535" s="74"/>
    </row>
    <row r="538" spans="1:32" x14ac:dyDescent="0.25">
      <c r="A538" s="116" t="s">
        <v>1531</v>
      </c>
      <c r="B538" s="117"/>
      <c r="C538" s="118"/>
      <c r="D538" s="118"/>
    </row>
    <row r="539" spans="1:32" ht="15" customHeight="1" x14ac:dyDescent="0.2">
      <c r="A539" s="549" t="s">
        <v>2014</v>
      </c>
      <c r="B539" s="549"/>
      <c r="C539" s="549"/>
      <c r="D539" s="549"/>
    </row>
    <row r="540" spans="1:32" ht="14.25" x14ac:dyDescent="0.2">
      <c r="A540" s="548"/>
      <c r="B540" s="548"/>
      <c r="C540" s="548"/>
      <c r="D540" s="548"/>
    </row>
    <row r="541" spans="1:32" ht="29.25" customHeight="1" x14ac:dyDescent="0.25">
      <c r="A541" s="548" t="s">
        <v>2015</v>
      </c>
      <c r="B541" s="548"/>
      <c r="C541" s="548"/>
      <c r="D541" s="548"/>
    </row>
    <row r="542" spans="1:32" ht="30" customHeight="1" x14ac:dyDescent="0.25">
      <c r="A542" s="407"/>
      <c r="B542" s="407"/>
      <c r="C542" s="407"/>
      <c r="D542" s="407"/>
    </row>
  </sheetData>
  <mergeCells count="31">
    <mergeCell ref="A541:D541"/>
    <mergeCell ref="A539:D540"/>
    <mergeCell ref="B513:B517"/>
    <mergeCell ref="B519:B523"/>
    <mergeCell ref="B525:B529"/>
    <mergeCell ref="B531:B535"/>
    <mergeCell ref="B330:B418"/>
    <mergeCell ref="C330:D330"/>
    <mergeCell ref="B421:B503"/>
    <mergeCell ref="C421:D421"/>
    <mergeCell ref="B506:B510"/>
    <mergeCell ref="B119:B123"/>
    <mergeCell ref="B125:B129"/>
    <mergeCell ref="B131:B135"/>
    <mergeCell ref="B138:B328"/>
    <mergeCell ref="C138:D138"/>
    <mergeCell ref="AF6:AF7"/>
    <mergeCell ref="I7:M7"/>
    <mergeCell ref="A8:C8"/>
    <mergeCell ref="B15:B73"/>
    <mergeCell ref="B76:B116"/>
    <mergeCell ref="C76:D76"/>
    <mergeCell ref="A15:A27"/>
    <mergeCell ref="A2:D2"/>
    <mergeCell ref="A5:D5"/>
    <mergeCell ref="F5:P5"/>
    <mergeCell ref="R5:AD5"/>
    <mergeCell ref="D6:D8"/>
    <mergeCell ref="H6:M6"/>
    <mergeCell ref="R6:W7"/>
    <mergeCell ref="Y6:AD7"/>
  </mergeCells>
  <pageMargins left="3.937007874015748E-2" right="3.937007874015748E-2" top="0.39370078740157483" bottom="0.39370078740157483" header="0.31496062992125984" footer="0.31496062992125984"/>
  <ignoredErrors>
    <ignoredError sqref="H78:M79 G69:G80 G9:G21" formula="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44"/>
  <sheetViews>
    <sheetView showGridLines="0" zoomScaleNormal="100" workbookViewId="0">
      <selection activeCell="C11" sqref="C11:E12"/>
    </sheetView>
  </sheetViews>
  <sheetFormatPr defaultColWidth="8.85546875" defaultRowHeight="14.25" x14ac:dyDescent="0.2"/>
  <cols>
    <col min="1" max="1" width="8.85546875" style="41"/>
    <col min="2" max="2" width="50.5703125" style="41" customWidth="1"/>
    <col min="3" max="3" width="12.42578125" style="41" customWidth="1"/>
    <col min="4" max="16384" width="8.85546875" style="41"/>
  </cols>
  <sheetData>
    <row r="1" spans="1:21" ht="17.45" x14ac:dyDescent="0.3">
      <c r="A1" s="336" t="s">
        <v>2010</v>
      </c>
      <c r="B1" s="11"/>
      <c r="C1" s="11"/>
      <c r="D1" s="13"/>
      <c r="E1" s="37"/>
      <c r="F1" s="38"/>
      <c r="G1" s="37"/>
      <c r="H1" s="105"/>
    </row>
    <row r="2" spans="1:21" ht="13.9" x14ac:dyDescent="0.25">
      <c r="A2" s="41" t="s">
        <v>2058</v>
      </c>
      <c r="B2" s="11"/>
      <c r="C2" s="13"/>
      <c r="D2" s="13"/>
      <c r="E2" s="14"/>
      <c r="F2" s="15"/>
      <c r="G2" s="15"/>
    </row>
    <row r="3" spans="1:21" ht="13.9" x14ac:dyDescent="0.25">
      <c r="A3" s="50" t="s">
        <v>2023</v>
      </c>
      <c r="B3" s="11"/>
      <c r="C3" s="13"/>
      <c r="D3" s="13"/>
      <c r="E3" s="11"/>
      <c r="F3" s="11"/>
      <c r="G3" s="15"/>
    </row>
    <row r="4" spans="1:21" ht="13.9" x14ac:dyDescent="0.25">
      <c r="A4" s="52" t="s">
        <v>2008</v>
      </c>
      <c r="B4" s="11"/>
      <c r="C4" s="13"/>
    </row>
    <row r="5" spans="1:21" ht="13.9" x14ac:dyDescent="0.25">
      <c r="A5" s="29"/>
      <c r="B5" s="29"/>
      <c r="C5" s="22"/>
      <c r="D5" s="22"/>
      <c r="E5" s="30"/>
      <c r="F5" s="31"/>
      <c r="G5" s="31"/>
      <c r="H5" s="413"/>
      <c r="I5" s="413"/>
      <c r="J5" s="413"/>
      <c r="K5" s="413"/>
      <c r="L5" s="413"/>
      <c r="M5" s="413"/>
      <c r="N5" s="413"/>
      <c r="O5" s="413"/>
      <c r="P5" s="413"/>
      <c r="Q5" s="413"/>
      <c r="R5" s="413"/>
      <c r="S5" s="413"/>
      <c r="T5" s="413"/>
      <c r="U5" s="413"/>
    </row>
    <row r="6" spans="1:21" ht="13.9" x14ac:dyDescent="0.25">
      <c r="A6" s="11"/>
      <c r="B6" s="11"/>
      <c r="C6" s="13"/>
      <c r="D6" s="13"/>
      <c r="E6" s="14"/>
      <c r="F6" s="15"/>
      <c r="G6" s="15"/>
    </row>
    <row r="7" spans="1:21" ht="13.9" x14ac:dyDescent="0.25">
      <c r="A7" s="34" t="s">
        <v>2008</v>
      </c>
      <c r="B7" s="35"/>
      <c r="C7" s="36"/>
      <c r="D7" s="36"/>
      <c r="E7" s="414"/>
      <c r="F7" s="414"/>
      <c r="G7" s="414"/>
      <c r="H7" s="414"/>
    </row>
    <row r="8" spans="1:21" ht="25.5" customHeight="1" x14ac:dyDescent="0.2">
      <c r="C8" s="410" t="s">
        <v>1293</v>
      </c>
      <c r="D8" s="551" t="s">
        <v>1288</v>
      </c>
      <c r="E8" s="552"/>
      <c r="F8" s="552"/>
      <c r="G8" s="552"/>
      <c r="H8" s="552"/>
      <c r="I8" s="552"/>
      <c r="J8" s="11"/>
      <c r="K8" s="553" t="s">
        <v>2002</v>
      </c>
      <c r="L8" s="554"/>
      <c r="M8" s="11"/>
      <c r="N8" s="553" t="s">
        <v>2003</v>
      </c>
      <c r="O8" s="554"/>
      <c r="P8" s="11"/>
      <c r="Q8" s="556" t="s">
        <v>1971</v>
      </c>
      <c r="R8" s="557"/>
      <c r="S8" s="557"/>
      <c r="T8" s="557"/>
      <c r="U8" s="557"/>
    </row>
    <row r="9" spans="1:21" ht="15" thickBot="1" x14ac:dyDescent="0.25">
      <c r="C9" s="16" t="s">
        <v>1287</v>
      </c>
      <c r="D9" s="551" t="s">
        <v>2057</v>
      </c>
      <c r="E9" s="552"/>
      <c r="F9" s="552"/>
      <c r="G9" s="552"/>
      <c r="H9" s="552"/>
      <c r="I9" s="552"/>
      <c r="J9" s="11"/>
      <c r="K9" s="555"/>
      <c r="L9" s="555"/>
      <c r="M9" s="11"/>
      <c r="N9" s="555"/>
      <c r="O9" s="555"/>
      <c r="P9" s="11"/>
      <c r="Q9" s="558"/>
      <c r="R9" s="558"/>
      <c r="S9" s="558"/>
      <c r="T9" s="558"/>
      <c r="U9" s="558"/>
    </row>
    <row r="10" spans="1:21" ht="39.6" x14ac:dyDescent="0.25">
      <c r="B10" s="23" t="s">
        <v>1972</v>
      </c>
      <c r="C10" s="17" t="s">
        <v>1294</v>
      </c>
      <c r="D10" s="17" t="s">
        <v>1294</v>
      </c>
      <c r="E10" s="17" t="s">
        <v>1295</v>
      </c>
      <c r="F10" s="17" t="s">
        <v>1296</v>
      </c>
      <c r="G10" s="17" t="s">
        <v>1297</v>
      </c>
      <c r="H10" s="17" t="s">
        <v>1298</v>
      </c>
      <c r="I10" s="17" t="s">
        <v>1403</v>
      </c>
      <c r="J10" s="12"/>
      <c r="K10" s="18" t="s">
        <v>1973</v>
      </c>
      <c r="L10" s="18" t="s">
        <v>1974</v>
      </c>
      <c r="M10" s="12"/>
      <c r="N10" s="19" t="s">
        <v>1973</v>
      </c>
      <c r="O10" s="19" t="s">
        <v>1974</v>
      </c>
      <c r="P10" s="12"/>
      <c r="Q10" s="20" t="s">
        <v>1289</v>
      </c>
      <c r="R10" s="20" t="s">
        <v>1290</v>
      </c>
      <c r="S10" s="20" t="s">
        <v>1291</v>
      </c>
      <c r="T10" s="20" t="s">
        <v>1292</v>
      </c>
      <c r="U10" s="20" t="s">
        <v>1404</v>
      </c>
    </row>
    <row r="11" spans="1:21" ht="13.9" x14ac:dyDescent="0.25">
      <c r="B11" s="24" t="s">
        <v>1975</v>
      </c>
      <c r="C11" s="188"/>
      <c r="D11" s="188"/>
      <c r="E11" s="188"/>
      <c r="F11" s="188"/>
      <c r="G11" s="188"/>
      <c r="H11" s="188"/>
      <c r="I11" s="188"/>
      <c r="J11" s="11"/>
      <c r="K11" s="21">
        <f>IF(ISERROR(SUM(D11-C11)),0,SUM(D11-C11))</f>
        <v>0</v>
      </c>
      <c r="L11" s="21" t="str">
        <f>IF(ISERROR(SUM(K11/C11)*100),"-",SUM(K11/C11)*100)</f>
        <v>-</v>
      </c>
      <c r="M11" s="11"/>
      <c r="N11" s="21">
        <f>IF(ISERROR(SUM(I11-D11)),0,SUM(I11-D11))</f>
        <v>0</v>
      </c>
      <c r="O11" s="21" t="str">
        <f>IF(ISERROR(SUM(N11/D11)*100),"-",SUM(N11/D11)*100)</f>
        <v>-</v>
      </c>
      <c r="P11" s="11"/>
      <c r="Q11" s="10" t="str">
        <f t="shared" ref="Q11" si="0">IF(ISERROR(SUM(SUM(E11-D11)/D11*100)),"-",SUM(E11-D11)/D11*100)</f>
        <v>-</v>
      </c>
      <c r="R11" s="10" t="str">
        <f t="shared" ref="R11:U11" si="1">IF(ISERROR(SUM(SUM(F11-E11)/E11*100)),"-",SUM(F11-E11)/E11*100)</f>
        <v>-</v>
      </c>
      <c r="S11" s="10" t="str">
        <f t="shared" si="1"/>
        <v>-</v>
      </c>
      <c r="T11" s="10" t="str">
        <f t="shared" si="1"/>
        <v>-</v>
      </c>
      <c r="U11" s="10" t="str">
        <f t="shared" si="1"/>
        <v>-</v>
      </c>
    </row>
    <row r="12" spans="1:21" ht="13.9" x14ac:dyDescent="0.25">
      <c r="B12" s="24" t="s">
        <v>1976</v>
      </c>
      <c r="C12" s="188"/>
      <c r="D12" s="188"/>
      <c r="E12" s="188"/>
      <c r="F12" s="188"/>
      <c r="G12" s="188"/>
      <c r="H12" s="188"/>
      <c r="I12" s="188"/>
      <c r="J12" s="11"/>
      <c r="K12" s="21">
        <v>0</v>
      </c>
      <c r="L12" s="21" t="str">
        <f t="shared" ref="L12:L23" si="2">IF(ISERROR(SUM(K12/C12)*100),"-",SUM(K12/C12)*100)</f>
        <v>-</v>
      </c>
      <c r="M12" s="11"/>
      <c r="N12" s="21">
        <f t="shared" ref="N12:N23" si="3">IF(ISERROR(SUM(I12-D12)),0,SUM(I12-D12))</f>
        <v>0</v>
      </c>
      <c r="O12" s="21" t="str">
        <f t="shared" ref="O12:O23" si="4">IF(ISERROR(SUM(N12/D12)*100),"-",SUM(N12/D12)*100)</f>
        <v>-</v>
      </c>
      <c r="P12" s="11"/>
      <c r="Q12" s="10" t="str">
        <f t="shared" ref="Q12:Q23" si="5">IF(ISERROR(SUM(SUM(E12-D12)/D12*100)),"-",SUM(E12-D12)/D12*100)</f>
        <v>-</v>
      </c>
      <c r="R12" s="10" t="str">
        <f t="shared" ref="R12:R23" si="6">IF(ISERROR(SUM(SUM(F12-E12)/E12*100)),"-",SUM(F12-E12)/E12*100)</f>
        <v>-</v>
      </c>
      <c r="S12" s="10" t="str">
        <f t="shared" ref="S12:S23" si="7">IF(ISERROR(SUM(SUM(G12-F12)/F12*100)),"-",SUM(G12-F12)/F12*100)</f>
        <v>-</v>
      </c>
      <c r="T12" s="10" t="str">
        <f t="shared" ref="T12:T23" si="8">IF(ISERROR(SUM(SUM(H12-G12)/G12*100)),"-",SUM(H12-G12)/G12*100)</f>
        <v>-</v>
      </c>
      <c r="U12" s="10" t="str">
        <f t="shared" ref="U12:U23" si="9">IF(ISERROR(SUM(SUM(I12-H12)/H12*100)),"-",SUM(I12-H12)/H12*100)</f>
        <v>-</v>
      </c>
    </row>
    <row r="13" spans="1:21" ht="13.9" x14ac:dyDescent="0.25">
      <c r="B13" s="24" t="s">
        <v>1977</v>
      </c>
      <c r="C13" s="188"/>
      <c r="D13" s="188"/>
      <c r="E13" s="188"/>
      <c r="F13" s="188"/>
      <c r="G13" s="188"/>
      <c r="H13" s="188"/>
      <c r="I13" s="188"/>
      <c r="J13" s="11"/>
      <c r="K13" s="21">
        <v>0</v>
      </c>
      <c r="L13" s="21" t="str">
        <f t="shared" si="2"/>
        <v>-</v>
      </c>
      <c r="M13" s="11"/>
      <c r="N13" s="21">
        <f t="shared" si="3"/>
        <v>0</v>
      </c>
      <c r="O13" s="21" t="str">
        <f t="shared" si="4"/>
        <v>-</v>
      </c>
      <c r="P13" s="11"/>
      <c r="Q13" s="10" t="str">
        <f t="shared" si="5"/>
        <v>-</v>
      </c>
      <c r="R13" s="10" t="str">
        <f t="shared" si="6"/>
        <v>-</v>
      </c>
      <c r="S13" s="10" t="str">
        <f t="shared" si="7"/>
        <v>-</v>
      </c>
      <c r="T13" s="10" t="str">
        <f t="shared" si="8"/>
        <v>-</v>
      </c>
      <c r="U13" s="10" t="str">
        <f t="shared" si="9"/>
        <v>-</v>
      </c>
    </row>
    <row r="14" spans="1:21" ht="13.9" x14ac:dyDescent="0.25">
      <c r="B14" s="32" t="s">
        <v>1978</v>
      </c>
      <c r="C14" s="188"/>
      <c r="D14" s="188"/>
      <c r="E14" s="188"/>
      <c r="F14" s="188"/>
      <c r="G14" s="188"/>
      <c r="H14" s="188"/>
      <c r="I14" s="188"/>
      <c r="J14" s="11"/>
      <c r="K14" s="21">
        <v>0</v>
      </c>
      <c r="L14" s="21" t="str">
        <f t="shared" si="2"/>
        <v>-</v>
      </c>
      <c r="M14" s="11"/>
      <c r="N14" s="21">
        <f t="shared" si="3"/>
        <v>0</v>
      </c>
      <c r="O14" s="21" t="str">
        <f t="shared" si="4"/>
        <v>-</v>
      </c>
      <c r="P14" s="11"/>
      <c r="Q14" s="10" t="str">
        <f t="shared" si="5"/>
        <v>-</v>
      </c>
      <c r="R14" s="10" t="str">
        <f t="shared" si="6"/>
        <v>-</v>
      </c>
      <c r="S14" s="10" t="str">
        <f t="shared" si="7"/>
        <v>-</v>
      </c>
      <c r="T14" s="10" t="str">
        <f t="shared" si="8"/>
        <v>-</v>
      </c>
      <c r="U14" s="10" t="str">
        <f t="shared" si="9"/>
        <v>-</v>
      </c>
    </row>
    <row r="15" spans="1:21" ht="13.9" x14ac:dyDescent="0.25">
      <c r="B15" s="24" t="s">
        <v>1979</v>
      </c>
      <c r="C15" s="188"/>
      <c r="D15" s="188"/>
      <c r="E15" s="188"/>
      <c r="F15" s="188"/>
      <c r="G15" s="188"/>
      <c r="H15" s="188"/>
      <c r="I15" s="188"/>
      <c r="J15" s="11"/>
      <c r="K15" s="21">
        <v>0</v>
      </c>
      <c r="L15" s="21" t="str">
        <f t="shared" si="2"/>
        <v>-</v>
      </c>
      <c r="M15" s="11"/>
      <c r="N15" s="21">
        <f t="shared" si="3"/>
        <v>0</v>
      </c>
      <c r="O15" s="21" t="str">
        <f t="shared" si="4"/>
        <v>-</v>
      </c>
      <c r="P15" s="11"/>
      <c r="Q15" s="10" t="str">
        <f t="shared" si="5"/>
        <v>-</v>
      </c>
      <c r="R15" s="10" t="str">
        <f t="shared" si="6"/>
        <v>-</v>
      </c>
      <c r="S15" s="10" t="str">
        <f t="shared" si="7"/>
        <v>-</v>
      </c>
      <c r="T15" s="10" t="str">
        <f t="shared" si="8"/>
        <v>-</v>
      </c>
      <c r="U15" s="10" t="str">
        <f t="shared" si="9"/>
        <v>-</v>
      </c>
    </row>
    <row r="16" spans="1:21" ht="13.9" x14ac:dyDescent="0.25">
      <c r="B16" s="24" t="s">
        <v>1980</v>
      </c>
      <c r="C16" s="188"/>
      <c r="D16" s="188"/>
      <c r="E16" s="188"/>
      <c r="F16" s="188"/>
      <c r="G16" s="188"/>
      <c r="H16" s="188"/>
      <c r="I16" s="188"/>
      <c r="J16" s="11"/>
      <c r="K16" s="21">
        <v>0</v>
      </c>
      <c r="L16" s="21" t="str">
        <f t="shared" si="2"/>
        <v>-</v>
      </c>
      <c r="M16" s="11"/>
      <c r="N16" s="21">
        <f t="shared" si="3"/>
        <v>0</v>
      </c>
      <c r="O16" s="21" t="str">
        <f t="shared" si="4"/>
        <v>-</v>
      </c>
      <c r="P16" s="11"/>
      <c r="Q16" s="10" t="str">
        <f t="shared" si="5"/>
        <v>-</v>
      </c>
      <c r="R16" s="10" t="str">
        <f t="shared" si="6"/>
        <v>-</v>
      </c>
      <c r="S16" s="10" t="str">
        <f t="shared" si="7"/>
        <v>-</v>
      </c>
      <c r="T16" s="10" t="str">
        <f t="shared" si="8"/>
        <v>-</v>
      </c>
      <c r="U16" s="10" t="str">
        <f t="shared" si="9"/>
        <v>-</v>
      </c>
    </row>
    <row r="17" spans="2:21" ht="26.45" x14ac:dyDescent="0.25">
      <c r="B17" s="25" t="s">
        <v>1981</v>
      </c>
      <c r="C17" s="188"/>
      <c r="D17" s="188"/>
      <c r="E17" s="188"/>
      <c r="F17" s="188"/>
      <c r="G17" s="188"/>
      <c r="H17" s="188"/>
      <c r="I17" s="188"/>
      <c r="J17" s="11"/>
      <c r="K17" s="21">
        <v>0</v>
      </c>
      <c r="L17" s="21" t="str">
        <f t="shared" si="2"/>
        <v>-</v>
      </c>
      <c r="M17" s="11"/>
      <c r="N17" s="21">
        <f t="shared" si="3"/>
        <v>0</v>
      </c>
      <c r="O17" s="21" t="str">
        <f t="shared" si="4"/>
        <v>-</v>
      </c>
      <c r="P17" s="11"/>
      <c r="Q17" s="10" t="str">
        <f t="shared" si="5"/>
        <v>-</v>
      </c>
      <c r="R17" s="10" t="str">
        <f t="shared" si="6"/>
        <v>-</v>
      </c>
      <c r="S17" s="10" t="str">
        <f t="shared" si="7"/>
        <v>-</v>
      </c>
      <c r="T17" s="10" t="str">
        <f t="shared" si="8"/>
        <v>-</v>
      </c>
      <c r="U17" s="10" t="str">
        <f t="shared" si="9"/>
        <v>-</v>
      </c>
    </row>
    <row r="18" spans="2:21" ht="13.9" x14ac:dyDescent="0.25">
      <c r="B18" s="26" t="s">
        <v>1982</v>
      </c>
      <c r="C18" s="188"/>
      <c r="D18" s="188"/>
      <c r="E18" s="188"/>
      <c r="F18" s="188"/>
      <c r="G18" s="188"/>
      <c r="H18" s="188"/>
      <c r="I18" s="188"/>
      <c r="J18" s="11"/>
      <c r="K18" s="21">
        <v>0</v>
      </c>
      <c r="L18" s="21" t="str">
        <f t="shared" si="2"/>
        <v>-</v>
      </c>
      <c r="M18" s="11"/>
      <c r="N18" s="21">
        <f t="shared" si="3"/>
        <v>0</v>
      </c>
      <c r="O18" s="21" t="str">
        <f t="shared" si="4"/>
        <v>-</v>
      </c>
      <c r="P18" s="11"/>
      <c r="Q18" s="10" t="str">
        <f t="shared" si="5"/>
        <v>-</v>
      </c>
      <c r="R18" s="10" t="str">
        <f t="shared" si="6"/>
        <v>-</v>
      </c>
      <c r="S18" s="10" t="str">
        <f t="shared" si="7"/>
        <v>-</v>
      </c>
      <c r="T18" s="10" t="str">
        <f t="shared" si="8"/>
        <v>-</v>
      </c>
      <c r="U18" s="10" t="str">
        <f t="shared" si="9"/>
        <v>-</v>
      </c>
    </row>
    <row r="19" spans="2:21" ht="13.9" x14ac:dyDescent="0.25">
      <c r="B19" s="26" t="s">
        <v>1983</v>
      </c>
      <c r="C19" s="188"/>
      <c r="D19" s="188"/>
      <c r="E19" s="188"/>
      <c r="F19" s="188"/>
      <c r="G19" s="188"/>
      <c r="H19" s="188"/>
      <c r="I19" s="188"/>
      <c r="J19" s="11"/>
      <c r="K19" s="21">
        <v>0</v>
      </c>
      <c r="L19" s="21" t="str">
        <f t="shared" si="2"/>
        <v>-</v>
      </c>
      <c r="M19" s="11"/>
      <c r="N19" s="21">
        <f t="shared" si="3"/>
        <v>0</v>
      </c>
      <c r="O19" s="21" t="str">
        <f t="shared" si="4"/>
        <v>-</v>
      </c>
      <c r="P19" s="11"/>
      <c r="Q19" s="10" t="str">
        <f t="shared" si="5"/>
        <v>-</v>
      </c>
      <c r="R19" s="10" t="str">
        <f t="shared" si="6"/>
        <v>-</v>
      </c>
      <c r="S19" s="10" t="str">
        <f t="shared" si="7"/>
        <v>-</v>
      </c>
      <c r="T19" s="10" t="str">
        <f t="shared" si="8"/>
        <v>-</v>
      </c>
      <c r="U19" s="10" t="str">
        <f t="shared" si="9"/>
        <v>-</v>
      </c>
    </row>
    <row r="20" spans="2:21" ht="13.9" x14ac:dyDescent="0.25">
      <c r="B20" s="26" t="s">
        <v>1984</v>
      </c>
      <c r="C20" s="188"/>
      <c r="D20" s="188"/>
      <c r="E20" s="188"/>
      <c r="F20" s="188"/>
      <c r="G20" s="188"/>
      <c r="H20" s="188"/>
      <c r="I20" s="188"/>
      <c r="J20" s="11"/>
      <c r="K20" s="21">
        <v>0</v>
      </c>
      <c r="L20" s="21" t="str">
        <f t="shared" si="2"/>
        <v>-</v>
      </c>
      <c r="M20" s="11"/>
      <c r="N20" s="21">
        <f t="shared" si="3"/>
        <v>0</v>
      </c>
      <c r="O20" s="21" t="str">
        <f t="shared" si="4"/>
        <v>-</v>
      </c>
      <c r="P20" s="11"/>
      <c r="Q20" s="10" t="str">
        <f t="shared" si="5"/>
        <v>-</v>
      </c>
      <c r="R20" s="10" t="str">
        <f t="shared" si="6"/>
        <v>-</v>
      </c>
      <c r="S20" s="10" t="str">
        <f t="shared" si="7"/>
        <v>-</v>
      </c>
      <c r="T20" s="10" t="str">
        <f t="shared" si="8"/>
        <v>-</v>
      </c>
      <c r="U20" s="10" t="str">
        <f t="shared" si="9"/>
        <v>-</v>
      </c>
    </row>
    <row r="21" spans="2:21" ht="13.9" x14ac:dyDescent="0.25">
      <c r="B21" s="26" t="s">
        <v>1985</v>
      </c>
      <c r="C21" s="188"/>
      <c r="D21" s="188"/>
      <c r="E21" s="188"/>
      <c r="F21" s="188"/>
      <c r="G21" s="188"/>
      <c r="H21" s="188"/>
      <c r="I21" s="188"/>
      <c r="J21" s="11"/>
      <c r="K21" s="21">
        <v>0</v>
      </c>
      <c r="L21" s="21" t="str">
        <f t="shared" si="2"/>
        <v>-</v>
      </c>
      <c r="M21" s="11"/>
      <c r="N21" s="21">
        <f t="shared" si="3"/>
        <v>0</v>
      </c>
      <c r="O21" s="21" t="str">
        <f t="shared" si="4"/>
        <v>-</v>
      </c>
      <c r="P21" s="11"/>
      <c r="Q21" s="10" t="str">
        <f t="shared" si="5"/>
        <v>-</v>
      </c>
      <c r="R21" s="10" t="str">
        <f t="shared" si="6"/>
        <v>-</v>
      </c>
      <c r="S21" s="10" t="str">
        <f t="shared" si="7"/>
        <v>-</v>
      </c>
      <c r="T21" s="10" t="str">
        <f t="shared" si="8"/>
        <v>-</v>
      </c>
      <c r="U21" s="10" t="str">
        <f t="shared" si="9"/>
        <v>-</v>
      </c>
    </row>
    <row r="22" spans="2:21" ht="13.9" x14ac:dyDescent="0.25">
      <c r="B22" s="26" t="s">
        <v>1986</v>
      </c>
      <c r="C22" s="188"/>
      <c r="D22" s="188"/>
      <c r="E22" s="188"/>
      <c r="F22" s="188"/>
      <c r="G22" s="188"/>
      <c r="H22" s="188"/>
      <c r="I22" s="188"/>
      <c r="J22" s="11"/>
      <c r="K22" s="21">
        <v>0</v>
      </c>
      <c r="L22" s="21" t="str">
        <f t="shared" si="2"/>
        <v>-</v>
      </c>
      <c r="M22" s="11"/>
      <c r="N22" s="21">
        <f t="shared" si="3"/>
        <v>0</v>
      </c>
      <c r="O22" s="21" t="str">
        <f t="shared" si="4"/>
        <v>-</v>
      </c>
      <c r="P22" s="11"/>
      <c r="Q22" s="10" t="str">
        <f t="shared" si="5"/>
        <v>-</v>
      </c>
      <c r="R22" s="10" t="str">
        <f t="shared" si="6"/>
        <v>-</v>
      </c>
      <c r="S22" s="10" t="str">
        <f t="shared" si="7"/>
        <v>-</v>
      </c>
      <c r="T22" s="10" t="str">
        <f t="shared" si="8"/>
        <v>-</v>
      </c>
      <c r="U22" s="10" t="str">
        <f t="shared" si="9"/>
        <v>-</v>
      </c>
    </row>
    <row r="23" spans="2:21" ht="14.45" thickBot="1" x14ac:dyDescent="0.3">
      <c r="B23" s="27" t="s">
        <v>1987</v>
      </c>
      <c r="C23" s="28">
        <f>SUM(C11:C22)</f>
        <v>0</v>
      </c>
      <c r="D23" s="28">
        <f t="shared" ref="D23:I23" si="10">SUM(D11:D22)</f>
        <v>0</v>
      </c>
      <c r="E23" s="28">
        <f t="shared" si="10"/>
        <v>0</v>
      </c>
      <c r="F23" s="28">
        <f t="shared" si="10"/>
        <v>0</v>
      </c>
      <c r="G23" s="28">
        <f t="shared" si="10"/>
        <v>0</v>
      </c>
      <c r="H23" s="28">
        <f t="shared" si="10"/>
        <v>0</v>
      </c>
      <c r="I23" s="28">
        <f t="shared" si="10"/>
        <v>0</v>
      </c>
      <c r="J23" s="11"/>
      <c r="K23" s="21">
        <v>0</v>
      </c>
      <c r="L23" s="21" t="str">
        <f t="shared" si="2"/>
        <v>-</v>
      </c>
      <c r="M23" s="11"/>
      <c r="N23" s="21">
        <f t="shared" si="3"/>
        <v>0</v>
      </c>
      <c r="O23" s="21" t="str">
        <f t="shared" si="4"/>
        <v>-</v>
      </c>
      <c r="P23" s="11"/>
      <c r="Q23" s="10" t="str">
        <f t="shared" si="5"/>
        <v>-</v>
      </c>
      <c r="R23" s="10" t="str">
        <f t="shared" si="6"/>
        <v>-</v>
      </c>
      <c r="S23" s="10" t="str">
        <f t="shared" si="7"/>
        <v>-</v>
      </c>
      <c r="T23" s="10" t="str">
        <f t="shared" si="8"/>
        <v>-</v>
      </c>
      <c r="U23" s="10" t="str">
        <f t="shared" si="9"/>
        <v>-</v>
      </c>
    </row>
    <row r="26" spans="2:21" ht="25.5" customHeight="1" x14ac:dyDescent="0.2">
      <c r="C26" s="410" t="s">
        <v>1293</v>
      </c>
      <c r="D26" s="551" t="s">
        <v>1288</v>
      </c>
      <c r="E26" s="552"/>
      <c r="F26" s="552"/>
      <c r="G26" s="552"/>
      <c r="H26" s="552"/>
      <c r="I26" s="552"/>
      <c r="J26" s="11"/>
      <c r="K26" s="553" t="s">
        <v>2002</v>
      </c>
      <c r="L26" s="554"/>
      <c r="M26" s="11"/>
      <c r="N26" s="553" t="s">
        <v>2003</v>
      </c>
      <c r="O26" s="554"/>
      <c r="P26" s="11"/>
      <c r="Q26" s="556" t="s">
        <v>1971</v>
      </c>
      <c r="R26" s="557"/>
      <c r="S26" s="557"/>
      <c r="T26" s="557"/>
      <c r="U26" s="557"/>
    </row>
    <row r="27" spans="2:21" ht="15" thickBot="1" x14ac:dyDescent="0.25">
      <c r="C27" s="16" t="s">
        <v>1287</v>
      </c>
      <c r="D27" s="551" t="s">
        <v>1988</v>
      </c>
      <c r="E27" s="552"/>
      <c r="F27" s="552"/>
      <c r="G27" s="552"/>
      <c r="H27" s="552"/>
      <c r="I27" s="552"/>
      <c r="J27" s="11"/>
      <c r="K27" s="555"/>
      <c r="L27" s="555"/>
      <c r="M27" s="11"/>
      <c r="N27" s="555"/>
      <c r="O27" s="555"/>
      <c r="P27" s="11"/>
      <c r="Q27" s="558"/>
      <c r="R27" s="558"/>
      <c r="S27" s="558"/>
      <c r="T27" s="558"/>
      <c r="U27" s="558"/>
    </row>
    <row r="28" spans="2:21" ht="39.6" x14ac:dyDescent="0.25">
      <c r="B28" s="23" t="s">
        <v>1989</v>
      </c>
      <c r="C28" s="17" t="s">
        <v>1294</v>
      </c>
      <c r="D28" s="17" t="s">
        <v>1294</v>
      </c>
      <c r="E28" s="17" t="s">
        <v>1295</v>
      </c>
      <c r="F28" s="17" t="s">
        <v>1296</v>
      </c>
      <c r="G28" s="17" t="s">
        <v>1297</v>
      </c>
      <c r="H28" s="17" t="s">
        <v>1298</v>
      </c>
      <c r="I28" s="17" t="s">
        <v>1403</v>
      </c>
      <c r="J28" s="12"/>
      <c r="K28" s="18" t="s">
        <v>1973</v>
      </c>
      <c r="L28" s="18" t="s">
        <v>1974</v>
      </c>
      <c r="M28" s="12"/>
      <c r="N28" s="19" t="s">
        <v>1973</v>
      </c>
      <c r="O28" s="19" t="s">
        <v>1974</v>
      </c>
      <c r="P28" s="12"/>
      <c r="Q28" s="20" t="s">
        <v>1289</v>
      </c>
      <c r="R28" s="20" t="s">
        <v>1290</v>
      </c>
      <c r="S28" s="20" t="s">
        <v>1291</v>
      </c>
      <c r="T28" s="20" t="s">
        <v>1292</v>
      </c>
      <c r="U28" s="20" t="s">
        <v>1404</v>
      </c>
    </row>
    <row r="29" spans="2:21" ht="13.9" x14ac:dyDescent="0.25">
      <c r="B29" s="24" t="s">
        <v>1990</v>
      </c>
      <c r="C29" s="188"/>
      <c r="D29" s="188"/>
      <c r="E29" s="188"/>
      <c r="F29" s="188"/>
      <c r="G29" s="188"/>
      <c r="H29" s="188"/>
      <c r="I29" s="188"/>
      <c r="J29" s="11"/>
      <c r="K29" s="21">
        <f>IF(ISERROR(SUM(D29-C29)),0,SUM(D29-C29))</f>
        <v>0</v>
      </c>
      <c r="L29" s="21" t="str">
        <f>IF(ISERROR(SUM(K29/C29)*100),"-",SUM(K29/C29)*100)</f>
        <v>-</v>
      </c>
      <c r="M29" s="11"/>
      <c r="N29" s="21">
        <f>IF(ISERROR(SUM(I29-D29)),0,SUM(I29-D29))</f>
        <v>0</v>
      </c>
      <c r="O29" s="21" t="str">
        <f>IF(ISERROR(SUM(N29/D29)*100),"-",SUM(N29/D29)*100)</f>
        <v>-</v>
      </c>
      <c r="P29" s="11"/>
      <c r="Q29" s="10" t="str">
        <f t="shared" ref="Q29:Q41" si="11">IF(ISERROR(SUM(SUM(E29-D29)/D29*100)),"-",SUM(E29-D29)/D29*100)</f>
        <v>-</v>
      </c>
      <c r="R29" s="10" t="str">
        <f t="shared" ref="R29:R41" si="12">IF(ISERROR(SUM(SUM(F29-E29)/E29*100)),"-",SUM(F29-E29)/E29*100)</f>
        <v>-</v>
      </c>
      <c r="S29" s="10" t="str">
        <f t="shared" ref="S29:S41" si="13">IF(ISERROR(SUM(SUM(G29-F29)/F29*100)),"-",SUM(G29-F29)/F29*100)</f>
        <v>-</v>
      </c>
      <c r="T29" s="10" t="str">
        <f t="shared" ref="T29:T41" si="14">IF(ISERROR(SUM(SUM(H29-G29)/G29*100)),"-",SUM(H29-G29)/G29*100)</f>
        <v>-</v>
      </c>
      <c r="U29" s="10" t="str">
        <f t="shared" ref="U29:U41" si="15">IF(ISERROR(SUM(SUM(I29-H29)/H29*100)),"-",SUM(I29-H29)/H29*100)</f>
        <v>-</v>
      </c>
    </row>
    <row r="30" spans="2:21" x14ac:dyDescent="0.2">
      <c r="B30" s="24" t="s">
        <v>1991</v>
      </c>
      <c r="C30" s="188"/>
      <c r="D30" s="188"/>
      <c r="E30" s="188"/>
      <c r="F30" s="188"/>
      <c r="G30" s="188"/>
      <c r="H30" s="188"/>
      <c r="I30" s="188"/>
      <c r="J30" s="11"/>
      <c r="K30" s="21">
        <v>0</v>
      </c>
      <c r="L30" s="21" t="str">
        <f t="shared" ref="L30:L42" si="16">IF(ISERROR(SUM(K30/C30)*100),"-",SUM(K30/C30)*100)</f>
        <v>-</v>
      </c>
      <c r="M30" s="11"/>
      <c r="N30" s="21">
        <f t="shared" ref="N30:N42" si="17">IF(ISERROR(SUM(I30-D30)),0,SUM(I30-D30))</f>
        <v>0</v>
      </c>
      <c r="O30" s="21" t="str">
        <f t="shared" ref="O30:O42" si="18">IF(ISERROR(SUM(N30/D30)*100),"-",SUM(N30/D30)*100)</f>
        <v>-</v>
      </c>
      <c r="P30" s="11"/>
      <c r="Q30" s="10" t="str">
        <f t="shared" si="11"/>
        <v>-</v>
      </c>
      <c r="R30" s="10" t="str">
        <f t="shared" si="12"/>
        <v>-</v>
      </c>
      <c r="S30" s="10" t="str">
        <f t="shared" si="13"/>
        <v>-</v>
      </c>
      <c r="T30" s="10" t="str">
        <f t="shared" si="14"/>
        <v>-</v>
      </c>
      <c r="U30" s="10" t="str">
        <f t="shared" si="15"/>
        <v>-</v>
      </c>
    </row>
    <row r="31" spans="2:21" x14ac:dyDescent="0.2">
      <c r="B31" s="24" t="s">
        <v>1992</v>
      </c>
      <c r="C31" s="188"/>
      <c r="D31" s="188"/>
      <c r="E31" s="188"/>
      <c r="F31" s="188"/>
      <c r="G31" s="188"/>
      <c r="H31" s="188"/>
      <c r="I31" s="188"/>
      <c r="J31" s="11"/>
      <c r="K31" s="21">
        <v>0</v>
      </c>
      <c r="L31" s="21" t="str">
        <f t="shared" si="16"/>
        <v>-</v>
      </c>
      <c r="M31" s="11"/>
      <c r="N31" s="21">
        <f t="shared" si="17"/>
        <v>0</v>
      </c>
      <c r="O31" s="21" t="str">
        <f t="shared" si="18"/>
        <v>-</v>
      </c>
      <c r="P31" s="11"/>
      <c r="Q31" s="10" t="str">
        <f t="shared" si="11"/>
        <v>-</v>
      </c>
      <c r="R31" s="10" t="str">
        <f t="shared" si="12"/>
        <v>-</v>
      </c>
      <c r="S31" s="10" t="str">
        <f t="shared" si="13"/>
        <v>-</v>
      </c>
      <c r="T31" s="10" t="str">
        <f t="shared" si="14"/>
        <v>-</v>
      </c>
      <c r="U31" s="10" t="str">
        <f t="shared" si="15"/>
        <v>-</v>
      </c>
    </row>
    <row r="32" spans="2:21" x14ac:dyDescent="0.2">
      <c r="B32" s="32" t="s">
        <v>1993</v>
      </c>
      <c r="C32" s="188"/>
      <c r="D32" s="188"/>
      <c r="E32" s="188"/>
      <c r="F32" s="188"/>
      <c r="G32" s="188"/>
      <c r="H32" s="188"/>
      <c r="I32" s="188"/>
      <c r="J32" s="11"/>
      <c r="K32" s="21">
        <v>0</v>
      </c>
      <c r="L32" s="21" t="str">
        <f t="shared" si="16"/>
        <v>-</v>
      </c>
      <c r="M32" s="11"/>
      <c r="N32" s="21">
        <f t="shared" si="17"/>
        <v>0</v>
      </c>
      <c r="O32" s="21" t="str">
        <f t="shared" si="18"/>
        <v>-</v>
      </c>
      <c r="P32" s="11"/>
      <c r="Q32" s="10" t="str">
        <f t="shared" si="11"/>
        <v>-</v>
      </c>
      <c r="R32" s="10" t="str">
        <f t="shared" si="12"/>
        <v>-</v>
      </c>
      <c r="S32" s="10" t="str">
        <f t="shared" si="13"/>
        <v>-</v>
      </c>
      <c r="T32" s="10" t="str">
        <f t="shared" si="14"/>
        <v>-</v>
      </c>
      <c r="U32" s="10" t="str">
        <f t="shared" si="15"/>
        <v>-</v>
      </c>
    </row>
    <row r="33" spans="2:21" x14ac:dyDescent="0.2">
      <c r="B33" s="24" t="s">
        <v>1994</v>
      </c>
      <c r="C33" s="188"/>
      <c r="D33" s="188"/>
      <c r="E33" s="188"/>
      <c r="F33" s="188"/>
      <c r="G33" s="188"/>
      <c r="H33" s="188"/>
      <c r="I33" s="188"/>
      <c r="J33" s="11"/>
      <c r="K33" s="21">
        <v>0</v>
      </c>
      <c r="L33" s="21" t="str">
        <f t="shared" si="16"/>
        <v>-</v>
      </c>
      <c r="M33" s="11"/>
      <c r="N33" s="21">
        <f t="shared" si="17"/>
        <v>0</v>
      </c>
      <c r="O33" s="21" t="str">
        <f t="shared" si="18"/>
        <v>-</v>
      </c>
      <c r="P33" s="11"/>
      <c r="Q33" s="10" t="str">
        <f t="shared" si="11"/>
        <v>-</v>
      </c>
      <c r="R33" s="10" t="str">
        <f t="shared" si="12"/>
        <v>-</v>
      </c>
      <c r="S33" s="10" t="str">
        <f t="shared" si="13"/>
        <v>-</v>
      </c>
      <c r="T33" s="10" t="str">
        <f t="shared" si="14"/>
        <v>-</v>
      </c>
      <c r="U33" s="10" t="str">
        <f t="shared" si="15"/>
        <v>-</v>
      </c>
    </row>
    <row r="34" spans="2:21" x14ac:dyDescent="0.2">
      <c r="B34" s="24" t="s">
        <v>1995</v>
      </c>
      <c r="C34" s="188"/>
      <c r="D34" s="188"/>
      <c r="E34" s="188"/>
      <c r="F34" s="188"/>
      <c r="G34" s="188"/>
      <c r="H34" s="188"/>
      <c r="I34" s="188"/>
      <c r="J34" s="11"/>
      <c r="K34" s="21">
        <v>0</v>
      </c>
      <c r="L34" s="21" t="str">
        <f t="shared" si="16"/>
        <v>-</v>
      </c>
      <c r="M34" s="11"/>
      <c r="N34" s="21">
        <f t="shared" si="17"/>
        <v>0</v>
      </c>
      <c r="O34" s="21" t="str">
        <f t="shared" si="18"/>
        <v>-</v>
      </c>
      <c r="P34" s="11"/>
      <c r="Q34" s="10" t="str">
        <f t="shared" si="11"/>
        <v>-</v>
      </c>
      <c r="R34" s="10" t="str">
        <f t="shared" si="12"/>
        <v>-</v>
      </c>
      <c r="S34" s="10" t="str">
        <f t="shared" si="13"/>
        <v>-</v>
      </c>
      <c r="T34" s="10" t="str">
        <f t="shared" si="14"/>
        <v>-</v>
      </c>
      <c r="U34" s="10" t="str">
        <f t="shared" si="15"/>
        <v>-</v>
      </c>
    </row>
    <row r="35" spans="2:21" ht="25.5" x14ac:dyDescent="0.2">
      <c r="B35" s="25" t="s">
        <v>1981</v>
      </c>
      <c r="C35" s="188"/>
      <c r="D35" s="188"/>
      <c r="E35" s="188"/>
      <c r="F35" s="188"/>
      <c r="G35" s="188"/>
      <c r="H35" s="188"/>
      <c r="I35" s="188"/>
      <c r="J35" s="11"/>
      <c r="K35" s="21">
        <v>0</v>
      </c>
      <c r="L35" s="21" t="str">
        <f t="shared" si="16"/>
        <v>-</v>
      </c>
      <c r="M35" s="11"/>
      <c r="N35" s="21">
        <f t="shared" si="17"/>
        <v>0</v>
      </c>
      <c r="O35" s="21" t="str">
        <f t="shared" si="18"/>
        <v>-</v>
      </c>
      <c r="P35" s="11"/>
      <c r="Q35" s="10" t="str">
        <f t="shared" si="11"/>
        <v>-</v>
      </c>
      <c r="R35" s="10" t="str">
        <f t="shared" si="12"/>
        <v>-</v>
      </c>
      <c r="S35" s="10" t="str">
        <f t="shared" si="13"/>
        <v>-</v>
      </c>
      <c r="T35" s="10" t="str">
        <f t="shared" si="14"/>
        <v>-</v>
      </c>
      <c r="U35" s="10" t="str">
        <f t="shared" si="15"/>
        <v>-</v>
      </c>
    </row>
    <row r="36" spans="2:21" x14ac:dyDescent="0.2">
      <c r="B36" s="26" t="s">
        <v>1996</v>
      </c>
      <c r="C36" s="188"/>
      <c r="D36" s="188"/>
      <c r="E36" s="188"/>
      <c r="F36" s="188"/>
      <c r="G36" s="188"/>
      <c r="H36" s="188"/>
      <c r="I36" s="188"/>
      <c r="J36" s="11"/>
      <c r="K36" s="21">
        <v>0</v>
      </c>
      <c r="L36" s="21" t="str">
        <f t="shared" si="16"/>
        <v>-</v>
      </c>
      <c r="M36" s="11"/>
      <c r="N36" s="21">
        <f t="shared" si="17"/>
        <v>0</v>
      </c>
      <c r="O36" s="21" t="str">
        <f t="shared" si="18"/>
        <v>-</v>
      </c>
      <c r="P36" s="11"/>
      <c r="Q36" s="10" t="str">
        <f t="shared" si="11"/>
        <v>-</v>
      </c>
      <c r="R36" s="10" t="str">
        <f t="shared" si="12"/>
        <v>-</v>
      </c>
      <c r="S36" s="10" t="str">
        <f t="shared" si="13"/>
        <v>-</v>
      </c>
      <c r="T36" s="10" t="str">
        <f t="shared" si="14"/>
        <v>-</v>
      </c>
      <c r="U36" s="10" t="str">
        <f t="shared" si="15"/>
        <v>-</v>
      </c>
    </row>
    <row r="37" spans="2:21" x14ac:dyDescent="0.2">
      <c r="B37" s="26" t="s">
        <v>1997</v>
      </c>
      <c r="C37" s="188"/>
      <c r="D37" s="188"/>
      <c r="E37" s="188"/>
      <c r="F37" s="188"/>
      <c r="G37" s="188"/>
      <c r="H37" s="188"/>
      <c r="I37" s="188"/>
      <c r="J37" s="11"/>
      <c r="K37" s="21">
        <v>0</v>
      </c>
      <c r="L37" s="21" t="str">
        <f t="shared" si="16"/>
        <v>-</v>
      </c>
      <c r="M37" s="11"/>
      <c r="N37" s="21">
        <f t="shared" si="17"/>
        <v>0</v>
      </c>
      <c r="O37" s="21" t="str">
        <f t="shared" si="18"/>
        <v>-</v>
      </c>
      <c r="P37" s="11"/>
      <c r="Q37" s="10" t="str">
        <f t="shared" si="11"/>
        <v>-</v>
      </c>
      <c r="R37" s="10" t="str">
        <f t="shared" si="12"/>
        <v>-</v>
      </c>
      <c r="S37" s="10" t="str">
        <f t="shared" si="13"/>
        <v>-</v>
      </c>
      <c r="T37" s="10" t="str">
        <f t="shared" si="14"/>
        <v>-</v>
      </c>
      <c r="U37" s="10" t="str">
        <f t="shared" si="15"/>
        <v>-</v>
      </c>
    </row>
    <row r="38" spans="2:21" x14ac:dyDescent="0.2">
      <c r="B38" s="26" t="s">
        <v>1998</v>
      </c>
      <c r="C38" s="188"/>
      <c r="D38" s="188"/>
      <c r="E38" s="188"/>
      <c r="F38" s="188"/>
      <c r="G38" s="188"/>
      <c r="H38" s="188"/>
      <c r="I38" s="188"/>
      <c r="J38" s="11"/>
      <c r="K38" s="21">
        <v>0</v>
      </c>
      <c r="L38" s="21" t="str">
        <f t="shared" si="16"/>
        <v>-</v>
      </c>
      <c r="M38" s="11"/>
      <c r="N38" s="21">
        <f t="shared" si="17"/>
        <v>0</v>
      </c>
      <c r="O38" s="21" t="str">
        <f t="shared" si="18"/>
        <v>-</v>
      </c>
      <c r="P38" s="11"/>
      <c r="Q38" s="10" t="str">
        <f t="shared" si="11"/>
        <v>-</v>
      </c>
      <c r="R38" s="10" t="str">
        <f t="shared" si="12"/>
        <v>-</v>
      </c>
      <c r="S38" s="10" t="str">
        <f t="shared" si="13"/>
        <v>-</v>
      </c>
      <c r="T38" s="10" t="str">
        <f t="shared" si="14"/>
        <v>-</v>
      </c>
      <c r="U38" s="10" t="str">
        <f t="shared" si="15"/>
        <v>-</v>
      </c>
    </row>
    <row r="39" spans="2:21" x14ac:dyDescent="0.2">
      <c r="B39" s="26" t="s">
        <v>1999</v>
      </c>
      <c r="C39" s="188"/>
      <c r="D39" s="188"/>
      <c r="E39" s="188"/>
      <c r="F39" s="188"/>
      <c r="G39" s="188"/>
      <c r="H39" s="188"/>
      <c r="I39" s="188"/>
      <c r="J39" s="11"/>
      <c r="K39" s="21">
        <v>0</v>
      </c>
      <c r="L39" s="21" t="str">
        <f t="shared" si="16"/>
        <v>-</v>
      </c>
      <c r="M39" s="11"/>
      <c r="N39" s="21">
        <f t="shared" si="17"/>
        <v>0</v>
      </c>
      <c r="O39" s="21" t="str">
        <f t="shared" si="18"/>
        <v>-</v>
      </c>
      <c r="P39" s="11"/>
      <c r="Q39" s="10" t="str">
        <f t="shared" si="11"/>
        <v>-</v>
      </c>
      <c r="R39" s="10" t="str">
        <f t="shared" si="12"/>
        <v>-</v>
      </c>
      <c r="S39" s="10" t="str">
        <f t="shared" si="13"/>
        <v>-</v>
      </c>
      <c r="T39" s="10" t="str">
        <f t="shared" si="14"/>
        <v>-</v>
      </c>
      <c r="U39" s="10" t="str">
        <f t="shared" si="15"/>
        <v>-</v>
      </c>
    </row>
    <row r="40" spans="2:21" x14ac:dyDescent="0.2">
      <c r="B40" s="26" t="s">
        <v>2000</v>
      </c>
      <c r="C40" s="188"/>
      <c r="D40" s="188"/>
      <c r="E40" s="188"/>
      <c r="F40" s="188"/>
      <c r="G40" s="188"/>
      <c r="H40" s="188"/>
      <c r="I40" s="188"/>
      <c r="J40" s="11"/>
      <c r="K40" s="21">
        <v>0</v>
      </c>
      <c r="L40" s="21" t="str">
        <f t="shared" si="16"/>
        <v>-</v>
      </c>
      <c r="M40" s="11"/>
      <c r="N40" s="21">
        <f t="shared" si="17"/>
        <v>0</v>
      </c>
      <c r="O40" s="21" t="str">
        <f t="shared" si="18"/>
        <v>-</v>
      </c>
      <c r="P40" s="11"/>
      <c r="Q40" s="10" t="str">
        <f t="shared" si="11"/>
        <v>-</v>
      </c>
      <c r="R40" s="10" t="str">
        <f t="shared" si="12"/>
        <v>-</v>
      </c>
      <c r="S40" s="10" t="str">
        <f t="shared" si="13"/>
        <v>-</v>
      </c>
      <c r="T40" s="10" t="str">
        <f t="shared" si="14"/>
        <v>-</v>
      </c>
      <c r="U40" s="10" t="str">
        <f t="shared" si="15"/>
        <v>-</v>
      </c>
    </row>
    <row r="41" spans="2:21" x14ac:dyDescent="0.2">
      <c r="B41" s="26" t="s">
        <v>2001</v>
      </c>
      <c r="C41" s="188"/>
      <c r="D41" s="188"/>
      <c r="E41" s="188"/>
      <c r="F41" s="188"/>
      <c r="G41" s="188"/>
      <c r="H41" s="188"/>
      <c r="I41" s="188"/>
      <c r="J41" s="11"/>
      <c r="K41" s="21">
        <v>0</v>
      </c>
      <c r="L41" s="21" t="str">
        <f t="shared" si="16"/>
        <v>-</v>
      </c>
      <c r="M41" s="11"/>
      <c r="N41" s="21">
        <f t="shared" si="17"/>
        <v>0</v>
      </c>
      <c r="O41" s="21" t="str">
        <f t="shared" si="18"/>
        <v>-</v>
      </c>
      <c r="P41" s="11"/>
      <c r="Q41" s="10" t="str">
        <f t="shared" si="11"/>
        <v>-</v>
      </c>
      <c r="R41" s="10" t="str">
        <f t="shared" si="12"/>
        <v>-</v>
      </c>
      <c r="S41" s="10" t="str">
        <f t="shared" si="13"/>
        <v>-</v>
      </c>
      <c r="T41" s="10" t="str">
        <f t="shared" si="14"/>
        <v>-</v>
      </c>
      <c r="U41" s="10" t="str">
        <f t="shared" si="15"/>
        <v>-</v>
      </c>
    </row>
    <row r="42" spans="2:21" ht="15" thickBot="1" x14ac:dyDescent="0.25">
      <c r="B42" s="27" t="s">
        <v>1987</v>
      </c>
      <c r="C42" s="28">
        <f>SUM(C29:C41)</f>
        <v>0</v>
      </c>
      <c r="D42" s="28">
        <f t="shared" ref="D42:I42" si="19">SUM(D29:D41)</f>
        <v>0</v>
      </c>
      <c r="E42" s="28">
        <f t="shared" si="19"/>
        <v>0</v>
      </c>
      <c r="F42" s="28">
        <f t="shared" si="19"/>
        <v>0</v>
      </c>
      <c r="G42" s="28">
        <f t="shared" si="19"/>
        <v>0</v>
      </c>
      <c r="H42" s="28">
        <f t="shared" si="19"/>
        <v>0</v>
      </c>
      <c r="I42" s="28">
        <f t="shared" si="19"/>
        <v>0</v>
      </c>
      <c r="K42" s="21">
        <v>0</v>
      </c>
      <c r="L42" s="21" t="str">
        <f t="shared" si="16"/>
        <v>-</v>
      </c>
      <c r="N42" s="21">
        <f t="shared" si="17"/>
        <v>0</v>
      </c>
      <c r="O42" s="21" t="str">
        <f t="shared" si="18"/>
        <v>-</v>
      </c>
      <c r="Q42" s="10" t="str">
        <f t="shared" ref="Q42" si="20">IF(ISERROR(SUM(SUM(E42-D42)/D42*100)),"-",SUM(E42-D42)/D42*100)</f>
        <v>-</v>
      </c>
      <c r="R42" s="10" t="str">
        <f t="shared" ref="R42" si="21">IF(ISERROR(SUM(SUM(F42-E42)/E42*100)),"-",SUM(F42-E42)/E42*100)</f>
        <v>-</v>
      </c>
      <c r="S42" s="10" t="str">
        <f t="shared" ref="S42" si="22">IF(ISERROR(SUM(SUM(G42-F42)/F42*100)),"-",SUM(G42-F42)/F42*100)</f>
        <v>-</v>
      </c>
      <c r="T42" s="10" t="str">
        <f t="shared" ref="T42" si="23">IF(ISERROR(SUM(SUM(H42-G42)/G42*100)),"-",SUM(H42-G42)/G42*100)</f>
        <v>-</v>
      </c>
      <c r="U42" s="10" t="str">
        <f t="shared" ref="U42" si="24">IF(ISERROR(SUM(SUM(I42-H42)/H42*100)),"-",SUM(I42-H42)/H42*100)</f>
        <v>-</v>
      </c>
    </row>
    <row r="44" spans="2:21" x14ac:dyDescent="0.2">
      <c r="B44" s="33"/>
    </row>
  </sheetData>
  <mergeCells count="10">
    <mergeCell ref="D26:I26"/>
    <mergeCell ref="K26:L27"/>
    <mergeCell ref="N26:O27"/>
    <mergeCell ref="Q26:U27"/>
    <mergeCell ref="D27:I27"/>
    <mergeCell ref="D8:I8"/>
    <mergeCell ref="K8:L9"/>
    <mergeCell ref="N8:O9"/>
    <mergeCell ref="Q8:U9"/>
    <mergeCell ref="D9:I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0050"/>
  </sheetPr>
  <dimension ref="A1:M642"/>
  <sheetViews>
    <sheetView showGridLines="0" tabSelected="1" zoomScale="55" zoomScaleNormal="55" zoomScalePageLayoutView="70" workbookViewId="0">
      <pane ySplit="6" topLeftCell="A7" activePane="bottomLeft" state="frozen"/>
      <selection activeCell="C11" sqref="C11"/>
      <selection pane="bottomLeft" sqref="A1:XFD1048576"/>
    </sheetView>
  </sheetViews>
  <sheetFormatPr defaultColWidth="8.85546875" defaultRowHeight="14.25" x14ac:dyDescent="0.2"/>
  <cols>
    <col min="1" max="1" width="8.85546875" style="41"/>
    <col min="2" max="2" width="40.42578125" style="41" customWidth="1"/>
    <col min="3" max="3" width="3.7109375" style="236" customWidth="1"/>
    <col min="4" max="4" width="26.85546875" style="41" customWidth="1"/>
    <col min="5" max="5" width="25" style="41" customWidth="1"/>
    <col min="6" max="6" width="28" style="41" customWidth="1"/>
    <col min="7" max="7" width="33.7109375" style="41" customWidth="1"/>
    <col min="8" max="8" width="45.85546875" style="41" customWidth="1"/>
    <col min="9" max="9" width="3.7109375" style="236" customWidth="1"/>
    <col min="10" max="10" width="33.42578125" style="41" customWidth="1"/>
    <col min="11" max="11" width="66.42578125" style="41" customWidth="1"/>
    <col min="12" max="12" width="41.7109375" style="41" customWidth="1"/>
    <col min="13" max="13" width="3.7109375" style="236" customWidth="1"/>
    <col min="14" max="16384" width="8.85546875" style="41"/>
  </cols>
  <sheetData>
    <row r="1" spans="1:13" ht="17.45" x14ac:dyDescent="0.3">
      <c r="A1" s="119" t="s">
        <v>1870</v>
      </c>
      <c r="B1" s="100"/>
      <c r="D1" s="42"/>
      <c r="E1" s="42"/>
      <c r="F1" s="100"/>
      <c r="G1" s="100"/>
      <c r="H1" s="100"/>
    </row>
    <row r="2" spans="1:13" ht="13.9" x14ac:dyDescent="0.25">
      <c r="A2" s="52" t="s">
        <v>2008</v>
      </c>
      <c r="B2" s="100"/>
      <c r="D2" s="42"/>
      <c r="E2" s="42"/>
      <c r="F2" s="100"/>
      <c r="G2" s="100"/>
      <c r="H2" s="100"/>
    </row>
    <row r="3" spans="1:13" ht="28.5" customHeight="1" x14ac:dyDescent="0.25">
      <c r="A3" s="559" t="s">
        <v>1408</v>
      </c>
      <c r="B3" s="560"/>
      <c r="C3" s="415"/>
      <c r="D3" s="561" t="s">
        <v>1409</v>
      </c>
      <c r="E3" s="561"/>
      <c r="F3" s="561"/>
      <c r="G3" s="561"/>
      <c r="H3" s="561"/>
      <c r="I3" s="415"/>
      <c r="J3" s="562" t="s">
        <v>1410</v>
      </c>
      <c r="K3" s="563"/>
      <c r="L3" s="564"/>
      <c r="M3" s="415"/>
    </row>
    <row r="4" spans="1:13" s="100" customFormat="1" ht="28.5" customHeight="1" x14ac:dyDescent="0.25">
      <c r="A4" s="416"/>
      <c r="B4" s="417"/>
      <c r="C4" s="418"/>
      <c r="D4" s="419"/>
      <c r="E4" s="420"/>
      <c r="F4" s="420"/>
      <c r="G4" s="420"/>
      <c r="H4" s="421"/>
      <c r="I4" s="418"/>
      <c r="J4" s="419"/>
      <c r="K4" s="420"/>
      <c r="L4" s="421"/>
      <c r="M4" s="418"/>
    </row>
    <row r="5" spans="1:13" s="100" customFormat="1" ht="28.5" hidden="1" customHeight="1" x14ac:dyDescent="0.25">
      <c r="A5" s="416"/>
      <c r="B5" s="417"/>
      <c r="C5" s="418"/>
      <c r="D5" s="419"/>
      <c r="E5" s="420"/>
      <c r="F5" s="420"/>
      <c r="G5" s="420"/>
      <c r="H5" s="421"/>
      <c r="I5" s="418"/>
      <c r="J5" s="419"/>
      <c r="K5" s="420"/>
      <c r="L5" s="421"/>
      <c r="M5" s="418"/>
    </row>
    <row r="6" spans="1:13" ht="15" customHeight="1" x14ac:dyDescent="0.25">
      <c r="A6" s="422" t="s">
        <v>17</v>
      </c>
      <c r="B6" s="422" t="s">
        <v>18</v>
      </c>
      <c r="C6" s="423"/>
      <c r="D6" s="422" t="s">
        <v>1279</v>
      </c>
      <c r="E6" s="422" t="s">
        <v>1280</v>
      </c>
      <c r="F6" s="422" t="s">
        <v>1281</v>
      </c>
      <c r="G6" s="422" t="s">
        <v>1282</v>
      </c>
      <c r="H6" s="422" t="s">
        <v>1283</v>
      </c>
      <c r="I6" s="423"/>
      <c r="J6" s="422" t="s">
        <v>1412</v>
      </c>
      <c r="K6" s="422" t="s">
        <v>1411</v>
      </c>
      <c r="L6" s="422" t="s">
        <v>1434</v>
      </c>
      <c r="M6" s="423"/>
    </row>
    <row r="7" spans="1:13" s="100" customFormat="1" ht="15" customHeight="1" x14ac:dyDescent="0.25">
      <c r="A7" s="424" t="s">
        <v>19</v>
      </c>
      <c r="B7" s="425" t="s">
        <v>20</v>
      </c>
      <c r="C7" s="236"/>
      <c r="D7" s="425" t="s">
        <v>21</v>
      </c>
      <c r="E7" s="425" t="s">
        <v>21</v>
      </c>
      <c r="F7" s="425" t="s">
        <v>21</v>
      </c>
      <c r="G7" s="425" t="s">
        <v>1599</v>
      </c>
      <c r="H7" s="425" t="s">
        <v>1600</v>
      </c>
      <c r="I7" s="236"/>
      <c r="J7" s="426" t="s">
        <v>1601</v>
      </c>
      <c r="K7" s="426" t="s">
        <v>1602</v>
      </c>
      <c r="L7" s="426" t="s">
        <v>1603</v>
      </c>
      <c r="M7" s="236"/>
    </row>
    <row r="8" spans="1:13" ht="13.9" x14ac:dyDescent="0.25">
      <c r="A8" s="105" t="s">
        <v>22</v>
      </c>
      <c r="B8" s="105" t="s">
        <v>23</v>
      </c>
      <c r="D8" s="105" t="s">
        <v>21</v>
      </c>
      <c r="E8" s="105" t="s">
        <v>21</v>
      </c>
      <c r="F8" s="105" t="s">
        <v>21</v>
      </c>
      <c r="G8" s="42" t="s">
        <v>1604</v>
      </c>
      <c r="H8" s="42" t="s">
        <v>23</v>
      </c>
      <c r="J8" s="41" t="s">
        <v>1601</v>
      </c>
      <c r="K8" s="41" t="s">
        <v>1605</v>
      </c>
      <c r="L8" s="41" t="s">
        <v>1606</v>
      </c>
    </row>
    <row r="9" spans="1:13" ht="13.9" x14ac:dyDescent="0.25">
      <c r="A9" s="105" t="s">
        <v>24</v>
      </c>
      <c r="B9" s="105" t="s">
        <v>25</v>
      </c>
      <c r="D9" s="105" t="s">
        <v>21</v>
      </c>
      <c r="E9" s="105" t="s">
        <v>21</v>
      </c>
      <c r="F9" s="105" t="s">
        <v>21</v>
      </c>
      <c r="G9" s="105" t="s">
        <v>1599</v>
      </c>
      <c r="H9" s="105" t="s">
        <v>25</v>
      </c>
      <c r="J9" s="41" t="s">
        <v>1601</v>
      </c>
      <c r="K9" s="41" t="s">
        <v>1607</v>
      </c>
      <c r="L9" s="41" t="s">
        <v>1603</v>
      </c>
    </row>
    <row r="10" spans="1:13" ht="13.9" x14ac:dyDescent="0.25">
      <c r="A10" s="105" t="s">
        <v>26</v>
      </c>
      <c r="B10" s="105" t="s">
        <v>27</v>
      </c>
      <c r="D10" s="105" t="s">
        <v>21</v>
      </c>
      <c r="E10" s="105" t="s">
        <v>21</v>
      </c>
      <c r="F10" s="105" t="s">
        <v>21</v>
      </c>
      <c r="G10" s="105" t="s">
        <v>1599</v>
      </c>
      <c r="H10" s="105" t="s">
        <v>27</v>
      </c>
      <c r="J10" s="41" t="s">
        <v>1601</v>
      </c>
      <c r="K10" s="41" t="s">
        <v>1608</v>
      </c>
      <c r="L10" s="41" t="s">
        <v>1603</v>
      </c>
    </row>
    <row r="11" spans="1:13" ht="13.9" x14ac:dyDescent="0.25">
      <c r="A11" s="105" t="s">
        <v>28</v>
      </c>
      <c r="B11" s="105" t="s">
        <v>29</v>
      </c>
      <c r="D11" s="105" t="s">
        <v>21</v>
      </c>
      <c r="E11" s="105" t="s">
        <v>21</v>
      </c>
      <c r="F11" s="105" t="s">
        <v>21</v>
      </c>
      <c r="G11" s="105" t="s">
        <v>1599</v>
      </c>
      <c r="H11" s="105" t="s">
        <v>29</v>
      </c>
      <c r="J11" s="41" t="s">
        <v>1601</v>
      </c>
      <c r="K11" s="41" t="s">
        <v>1609</v>
      </c>
      <c r="L11" s="41" t="s">
        <v>1603</v>
      </c>
    </row>
    <row r="12" spans="1:13" ht="13.9" x14ac:dyDescent="0.25">
      <c r="A12" s="105" t="s">
        <v>30</v>
      </c>
      <c r="B12" s="105" t="s">
        <v>31</v>
      </c>
      <c r="D12" s="105" t="s">
        <v>21</v>
      </c>
      <c r="E12" s="105" t="s">
        <v>21</v>
      </c>
      <c r="F12" s="105" t="s">
        <v>21</v>
      </c>
      <c r="G12" s="105" t="s">
        <v>1599</v>
      </c>
      <c r="H12" s="105" t="s">
        <v>31</v>
      </c>
      <c r="J12" s="41" t="s">
        <v>1601</v>
      </c>
      <c r="K12" s="41" t="s">
        <v>1610</v>
      </c>
      <c r="L12" s="41" t="s">
        <v>1603</v>
      </c>
    </row>
    <row r="13" spans="1:13" ht="13.9" x14ac:dyDescent="0.25">
      <c r="A13" s="105" t="s">
        <v>32</v>
      </c>
      <c r="B13" s="105" t="s">
        <v>33</v>
      </c>
      <c r="D13" s="105" t="s">
        <v>21</v>
      </c>
      <c r="E13" s="105" t="s">
        <v>21</v>
      </c>
      <c r="F13" s="105" t="s">
        <v>21</v>
      </c>
      <c r="G13" s="105" t="s">
        <v>1599</v>
      </c>
      <c r="H13" s="105" t="s">
        <v>33</v>
      </c>
      <c r="J13" s="41" t="s">
        <v>1601</v>
      </c>
      <c r="K13" s="41" t="s">
        <v>1611</v>
      </c>
      <c r="L13" s="41" t="s">
        <v>1603</v>
      </c>
    </row>
    <row r="14" spans="1:13" ht="13.9" x14ac:dyDescent="0.25">
      <c r="A14" s="105" t="s">
        <v>34</v>
      </c>
      <c r="B14" s="105" t="s">
        <v>35</v>
      </c>
      <c r="D14" s="105" t="s">
        <v>21</v>
      </c>
      <c r="E14" s="105" t="s">
        <v>21</v>
      </c>
      <c r="F14" s="105" t="s">
        <v>21</v>
      </c>
      <c r="G14" s="105" t="s">
        <v>1599</v>
      </c>
      <c r="H14" s="105" t="s">
        <v>35</v>
      </c>
      <c r="J14" s="41" t="s">
        <v>1601</v>
      </c>
      <c r="K14" s="41" t="s">
        <v>1612</v>
      </c>
      <c r="L14" s="41" t="s">
        <v>1603</v>
      </c>
    </row>
    <row r="15" spans="1:13" ht="13.9" x14ac:dyDescent="0.25">
      <c r="A15" s="105" t="s">
        <v>36</v>
      </c>
      <c r="B15" s="105" t="s">
        <v>37</v>
      </c>
      <c r="D15" s="105" t="s">
        <v>21</v>
      </c>
      <c r="E15" s="105" t="s">
        <v>21</v>
      </c>
      <c r="F15" s="105" t="s">
        <v>21</v>
      </c>
      <c r="G15" s="105" t="s">
        <v>1599</v>
      </c>
      <c r="H15" s="105" t="s">
        <v>37</v>
      </c>
      <c r="J15" s="41" t="s">
        <v>1601</v>
      </c>
      <c r="K15" s="41" t="s">
        <v>1613</v>
      </c>
      <c r="L15" s="41" t="s">
        <v>1603</v>
      </c>
    </row>
    <row r="16" spans="1:13" ht="13.9" x14ac:dyDescent="0.25">
      <c r="A16" s="105" t="s">
        <v>38</v>
      </c>
      <c r="B16" s="105" t="s">
        <v>39</v>
      </c>
      <c r="D16" s="105" t="s">
        <v>21</v>
      </c>
      <c r="E16" s="105" t="s">
        <v>21</v>
      </c>
      <c r="F16" s="105" t="s">
        <v>21</v>
      </c>
      <c r="G16" s="105" t="s">
        <v>1599</v>
      </c>
      <c r="H16" s="105" t="s">
        <v>1614</v>
      </c>
      <c r="J16" s="41" t="s">
        <v>1601</v>
      </c>
      <c r="K16" s="41" t="s">
        <v>1615</v>
      </c>
      <c r="L16" s="41" t="s">
        <v>1603</v>
      </c>
    </row>
    <row r="17" spans="1:12" ht="13.9" x14ac:dyDescent="0.25">
      <c r="A17" s="105" t="s">
        <v>40</v>
      </c>
      <c r="B17" s="105" t="s">
        <v>41</v>
      </c>
      <c r="D17" s="105" t="s">
        <v>21</v>
      </c>
      <c r="E17" s="105" t="s">
        <v>21</v>
      </c>
      <c r="F17" s="105" t="s">
        <v>21</v>
      </c>
      <c r="G17" s="105" t="s">
        <v>1599</v>
      </c>
      <c r="H17" s="105" t="s">
        <v>41</v>
      </c>
      <c r="J17" s="41" t="s">
        <v>1601</v>
      </c>
      <c r="K17" s="41" t="s">
        <v>1616</v>
      </c>
      <c r="L17" s="41" t="s">
        <v>1603</v>
      </c>
    </row>
    <row r="18" spans="1:12" ht="13.9" x14ac:dyDescent="0.25">
      <c r="A18" s="105" t="s">
        <v>42</v>
      </c>
      <c r="B18" s="105" t="s">
        <v>43</v>
      </c>
      <c r="D18" s="105" t="s">
        <v>21</v>
      </c>
      <c r="E18" s="105" t="s">
        <v>21</v>
      </c>
      <c r="F18" s="105" t="s">
        <v>21</v>
      </c>
      <c r="G18" s="105" t="s">
        <v>1599</v>
      </c>
      <c r="H18" s="105" t="s">
        <v>43</v>
      </c>
      <c r="J18" s="41" t="s">
        <v>1601</v>
      </c>
      <c r="K18" s="41" t="s">
        <v>1617</v>
      </c>
      <c r="L18" s="41" t="s">
        <v>1603</v>
      </c>
    </row>
    <row r="19" spans="1:12" ht="13.9" x14ac:dyDescent="0.25">
      <c r="A19" s="105" t="s">
        <v>44</v>
      </c>
      <c r="B19" s="105" t="s">
        <v>45</v>
      </c>
      <c r="D19" s="105" t="s">
        <v>21</v>
      </c>
      <c r="E19" s="105" t="s">
        <v>21</v>
      </c>
      <c r="F19" s="105" t="s">
        <v>21</v>
      </c>
      <c r="G19" s="105" t="s">
        <v>1599</v>
      </c>
      <c r="H19" s="105" t="s">
        <v>1618</v>
      </c>
      <c r="J19" s="41" t="s">
        <v>1601</v>
      </c>
      <c r="K19" s="41" t="s">
        <v>1619</v>
      </c>
      <c r="L19" s="41" t="s">
        <v>1603</v>
      </c>
    </row>
    <row r="20" spans="1:12" ht="13.9" x14ac:dyDescent="0.25">
      <c r="A20" s="105" t="s">
        <v>46</v>
      </c>
      <c r="B20" s="105" t="s">
        <v>47</v>
      </c>
      <c r="D20" s="105" t="s">
        <v>21</v>
      </c>
      <c r="E20" s="105" t="s">
        <v>21</v>
      </c>
      <c r="F20" s="105" t="s">
        <v>21</v>
      </c>
      <c r="G20" s="105" t="s">
        <v>1599</v>
      </c>
      <c r="H20" s="105" t="s">
        <v>1618</v>
      </c>
      <c r="J20" s="41" t="s">
        <v>1601</v>
      </c>
      <c r="K20" s="41" t="s">
        <v>1620</v>
      </c>
      <c r="L20" s="41" t="s">
        <v>1603</v>
      </c>
    </row>
    <row r="21" spans="1:12" ht="13.9" x14ac:dyDescent="0.25">
      <c r="A21" s="105" t="s">
        <v>48</v>
      </c>
      <c r="B21" s="105" t="s">
        <v>49</v>
      </c>
      <c r="D21" s="105" t="s">
        <v>21</v>
      </c>
      <c r="E21" s="105" t="s">
        <v>21</v>
      </c>
      <c r="F21" s="105" t="s">
        <v>21</v>
      </c>
      <c r="G21" s="105" t="s">
        <v>1599</v>
      </c>
      <c r="H21" s="105" t="s">
        <v>49</v>
      </c>
      <c r="J21" s="41" t="s">
        <v>1601</v>
      </c>
      <c r="K21" s="41" t="s">
        <v>1621</v>
      </c>
      <c r="L21" s="41" t="s">
        <v>1603</v>
      </c>
    </row>
    <row r="22" spans="1:12" ht="13.9" x14ac:dyDescent="0.25">
      <c r="A22" s="105" t="s">
        <v>50</v>
      </c>
      <c r="B22" s="105" t="s">
        <v>51</v>
      </c>
      <c r="D22" s="105" t="s">
        <v>21</v>
      </c>
      <c r="E22" s="105" t="s">
        <v>21</v>
      </c>
      <c r="F22" s="105" t="s">
        <v>21</v>
      </c>
      <c r="G22" s="105" t="s">
        <v>1599</v>
      </c>
      <c r="H22" s="105" t="s">
        <v>1622</v>
      </c>
      <c r="J22" s="41" t="s">
        <v>1601</v>
      </c>
      <c r="K22" s="41" t="s">
        <v>1623</v>
      </c>
      <c r="L22" s="41" t="s">
        <v>1624</v>
      </c>
    </row>
    <row r="23" spans="1:12" ht="13.9" x14ac:dyDescent="0.25">
      <c r="A23" s="105" t="s">
        <v>52</v>
      </c>
      <c r="B23" s="105" t="s">
        <v>53</v>
      </c>
      <c r="D23" s="105" t="s">
        <v>21</v>
      </c>
      <c r="E23" s="105" t="s">
        <v>21</v>
      </c>
      <c r="F23" s="105" t="s">
        <v>21</v>
      </c>
      <c r="G23" s="105" t="s">
        <v>1599</v>
      </c>
      <c r="H23" s="105" t="s">
        <v>1625</v>
      </c>
      <c r="J23" s="41" t="s">
        <v>1601</v>
      </c>
      <c r="K23" s="41" t="s">
        <v>1626</v>
      </c>
      <c r="L23" s="41" t="s">
        <v>1603</v>
      </c>
    </row>
    <row r="24" spans="1:12" ht="13.9" x14ac:dyDescent="0.25">
      <c r="A24" s="105" t="s">
        <v>54</v>
      </c>
      <c r="B24" s="105" t="s">
        <v>55</v>
      </c>
      <c r="D24" s="105" t="s">
        <v>21</v>
      </c>
      <c r="E24" s="105" t="s">
        <v>21</v>
      </c>
      <c r="F24" s="105" t="s">
        <v>21</v>
      </c>
      <c r="G24" s="105" t="s">
        <v>1599</v>
      </c>
      <c r="H24" s="105" t="s">
        <v>1561</v>
      </c>
      <c r="J24" s="41" t="s">
        <v>1601</v>
      </c>
      <c r="K24" s="41" t="s">
        <v>1627</v>
      </c>
      <c r="L24" s="41" t="s">
        <v>1603</v>
      </c>
    </row>
    <row r="25" spans="1:12" ht="13.9" x14ac:dyDescent="0.25">
      <c r="A25" s="105" t="s">
        <v>56</v>
      </c>
      <c r="B25" s="105" t="s">
        <v>57</v>
      </c>
      <c r="D25" s="105" t="s">
        <v>21</v>
      </c>
      <c r="E25" s="105" t="s">
        <v>21</v>
      </c>
      <c r="F25" s="105" t="s">
        <v>21</v>
      </c>
      <c r="G25" s="105" t="s">
        <v>1599</v>
      </c>
      <c r="H25" s="105" t="s">
        <v>1628</v>
      </c>
      <c r="J25" s="41" t="s">
        <v>1601</v>
      </c>
      <c r="K25" s="41" t="s">
        <v>1629</v>
      </c>
      <c r="L25" s="41" t="s">
        <v>1603</v>
      </c>
    </row>
    <row r="26" spans="1:12" ht="13.9" x14ac:dyDescent="0.25">
      <c r="A26" s="105" t="s">
        <v>58</v>
      </c>
      <c r="B26" s="105" t="s">
        <v>59</v>
      </c>
      <c r="D26" s="105" t="s">
        <v>21</v>
      </c>
      <c r="E26" s="105" t="s">
        <v>21</v>
      </c>
      <c r="F26" s="105" t="s">
        <v>21</v>
      </c>
      <c r="G26" s="105" t="s">
        <v>1599</v>
      </c>
      <c r="H26" s="105" t="s">
        <v>1588</v>
      </c>
      <c r="J26" s="41" t="s">
        <v>1601</v>
      </c>
      <c r="K26" s="41" t="s">
        <v>1630</v>
      </c>
      <c r="L26" s="41" t="s">
        <v>1603</v>
      </c>
    </row>
    <row r="27" spans="1:12" ht="13.9" x14ac:dyDescent="0.25">
      <c r="A27" s="105" t="s">
        <v>60</v>
      </c>
      <c r="B27" s="105" t="s">
        <v>61</v>
      </c>
      <c r="D27" s="105" t="s">
        <v>21</v>
      </c>
      <c r="E27" s="105" t="s">
        <v>21</v>
      </c>
      <c r="F27" s="105" t="s">
        <v>21</v>
      </c>
      <c r="G27" s="105" t="s">
        <v>62</v>
      </c>
      <c r="H27" s="105" t="s">
        <v>61</v>
      </c>
      <c r="J27" s="41" t="s">
        <v>1601</v>
      </c>
      <c r="K27" s="41" t="s">
        <v>1631</v>
      </c>
      <c r="L27" s="41" t="s">
        <v>1632</v>
      </c>
    </row>
    <row r="28" spans="1:12" ht="13.9" x14ac:dyDescent="0.25">
      <c r="A28" s="105" t="s">
        <v>63</v>
      </c>
      <c r="B28" s="105" t="s">
        <v>64</v>
      </c>
      <c r="D28" s="105" t="s">
        <v>21</v>
      </c>
      <c r="E28" s="105" t="s">
        <v>21</v>
      </c>
      <c r="F28" s="105" t="s">
        <v>21</v>
      </c>
      <c r="G28" s="105" t="s">
        <v>62</v>
      </c>
      <c r="H28" s="105" t="s">
        <v>64</v>
      </c>
      <c r="J28" s="41" t="s">
        <v>1601</v>
      </c>
      <c r="K28" s="41" t="s">
        <v>1633</v>
      </c>
      <c r="L28" s="41" t="s">
        <v>1632</v>
      </c>
    </row>
    <row r="29" spans="1:12" ht="13.9" x14ac:dyDescent="0.25">
      <c r="A29" s="105" t="s">
        <v>65</v>
      </c>
      <c r="B29" s="105" t="s">
        <v>66</v>
      </c>
      <c r="D29" s="105" t="s">
        <v>21</v>
      </c>
      <c r="E29" s="105" t="s">
        <v>21</v>
      </c>
      <c r="F29" s="105" t="s">
        <v>21</v>
      </c>
      <c r="G29" s="105" t="s">
        <v>62</v>
      </c>
      <c r="H29" s="105" t="s">
        <v>66</v>
      </c>
      <c r="J29" s="41" t="s">
        <v>1601</v>
      </c>
      <c r="K29" s="41" t="s">
        <v>1634</v>
      </c>
      <c r="L29" s="41" t="s">
        <v>1632</v>
      </c>
    </row>
    <row r="30" spans="1:12" ht="13.9" x14ac:dyDescent="0.25">
      <c r="A30" s="105" t="s">
        <v>67</v>
      </c>
      <c r="B30" s="105" t="s">
        <v>68</v>
      </c>
      <c r="D30" s="105" t="s">
        <v>21</v>
      </c>
      <c r="E30" s="105" t="s">
        <v>21</v>
      </c>
      <c r="F30" s="105" t="s">
        <v>21</v>
      </c>
      <c r="G30" s="105" t="s">
        <v>62</v>
      </c>
      <c r="H30" s="105" t="s">
        <v>68</v>
      </c>
      <c r="J30" s="41" t="s">
        <v>1601</v>
      </c>
      <c r="K30" s="41" t="s">
        <v>1635</v>
      </c>
      <c r="L30" s="41" t="s">
        <v>1632</v>
      </c>
    </row>
    <row r="31" spans="1:12" ht="13.9" x14ac:dyDescent="0.25">
      <c r="A31" s="105" t="s">
        <v>69</v>
      </c>
      <c r="B31" s="105" t="s">
        <v>70</v>
      </c>
      <c r="D31" s="105" t="s">
        <v>21</v>
      </c>
      <c r="E31" s="105" t="s">
        <v>21</v>
      </c>
      <c r="F31" s="105" t="s">
        <v>21</v>
      </c>
      <c r="G31" s="105" t="s">
        <v>1604</v>
      </c>
      <c r="H31" s="42" t="s">
        <v>70</v>
      </c>
      <c r="J31" s="41" t="s">
        <v>1601</v>
      </c>
      <c r="K31" s="41" t="s">
        <v>1636</v>
      </c>
      <c r="L31" s="41" t="s">
        <v>1632</v>
      </c>
    </row>
    <row r="32" spans="1:12" ht="13.9" x14ac:dyDescent="0.25">
      <c r="A32" s="105" t="s">
        <v>71</v>
      </c>
      <c r="B32" s="105" t="s">
        <v>72</v>
      </c>
      <c r="D32" s="105" t="s">
        <v>21</v>
      </c>
      <c r="E32" s="105" t="s">
        <v>21</v>
      </c>
      <c r="F32" s="105" t="s">
        <v>21</v>
      </c>
      <c r="G32" s="105" t="s">
        <v>1599</v>
      </c>
      <c r="H32" s="42" t="s">
        <v>72</v>
      </c>
      <c r="J32" s="41" t="s">
        <v>1601</v>
      </c>
      <c r="K32" s="41" t="s">
        <v>1637</v>
      </c>
      <c r="L32" s="41" t="s">
        <v>1638</v>
      </c>
    </row>
    <row r="33" spans="1:13" ht="13.9" x14ac:dyDescent="0.25">
      <c r="A33" s="105" t="s">
        <v>73</v>
      </c>
      <c r="B33" s="105" t="s">
        <v>74</v>
      </c>
      <c r="D33" s="105" t="s">
        <v>21</v>
      </c>
      <c r="E33" s="105" t="s">
        <v>21</v>
      </c>
      <c r="F33" s="105" t="s">
        <v>21</v>
      </c>
      <c r="G33" s="105" t="s">
        <v>62</v>
      </c>
      <c r="H33" s="40" t="s">
        <v>74</v>
      </c>
      <c r="J33" s="41" t="s">
        <v>1601</v>
      </c>
      <c r="K33" s="41" t="s">
        <v>1639</v>
      </c>
      <c r="L33" s="41" t="s">
        <v>1632</v>
      </c>
    </row>
    <row r="34" spans="1:13" ht="13.9" x14ac:dyDescent="0.25">
      <c r="A34" s="105" t="s">
        <v>75</v>
      </c>
      <c r="B34" s="105" t="s">
        <v>76</v>
      </c>
      <c r="D34" s="105" t="s">
        <v>21</v>
      </c>
      <c r="E34" s="105" t="s">
        <v>21</v>
      </c>
      <c r="F34" s="105" t="s">
        <v>21</v>
      </c>
      <c r="G34" s="105" t="s">
        <v>62</v>
      </c>
      <c r="H34" s="40" t="s">
        <v>76</v>
      </c>
      <c r="J34" s="41" t="s">
        <v>1601</v>
      </c>
      <c r="K34" s="41" t="s">
        <v>1640</v>
      </c>
      <c r="L34" s="41" t="s">
        <v>1632</v>
      </c>
    </row>
    <row r="35" spans="1:13" ht="13.9" x14ac:dyDescent="0.25">
      <c r="A35" s="105" t="s">
        <v>77</v>
      </c>
      <c r="B35" s="105" t="s">
        <v>78</v>
      </c>
      <c r="D35" s="105" t="s">
        <v>21</v>
      </c>
      <c r="E35" s="105" t="s">
        <v>21</v>
      </c>
      <c r="F35" s="105" t="s">
        <v>21</v>
      </c>
      <c r="G35" s="105" t="s">
        <v>62</v>
      </c>
      <c r="H35" s="40" t="s">
        <v>1641</v>
      </c>
      <c r="J35" s="41" t="s">
        <v>1601</v>
      </c>
      <c r="K35" s="41" t="s">
        <v>1642</v>
      </c>
      <c r="L35" s="41" t="s">
        <v>1632</v>
      </c>
    </row>
    <row r="36" spans="1:13" ht="13.9" x14ac:dyDescent="0.25">
      <c r="A36" s="105" t="s">
        <v>79</v>
      </c>
      <c r="B36" s="105" t="s">
        <v>80</v>
      </c>
      <c r="D36" s="105" t="s">
        <v>21</v>
      </c>
      <c r="E36" s="105" t="s">
        <v>21</v>
      </c>
      <c r="F36" s="105" t="s">
        <v>21</v>
      </c>
      <c r="G36" s="105" t="s">
        <v>81</v>
      </c>
      <c r="H36" s="105"/>
      <c r="J36" s="41" t="s">
        <v>1601</v>
      </c>
      <c r="K36" s="41" t="s">
        <v>1643</v>
      </c>
      <c r="L36" s="41" t="s">
        <v>1644</v>
      </c>
    </row>
    <row r="37" spans="1:13" ht="13.9" x14ac:dyDescent="0.25">
      <c r="A37" s="105" t="s">
        <v>82</v>
      </c>
      <c r="B37" s="105" t="s">
        <v>83</v>
      </c>
      <c r="D37" s="105" t="s">
        <v>21</v>
      </c>
      <c r="E37" s="105" t="s">
        <v>21</v>
      </c>
      <c r="F37" s="105" t="s">
        <v>21</v>
      </c>
      <c r="G37" s="105" t="s">
        <v>1604</v>
      </c>
      <c r="H37" s="105" t="s">
        <v>83</v>
      </c>
      <c r="J37" s="41" t="s">
        <v>1601</v>
      </c>
      <c r="K37" s="41" t="s">
        <v>1645</v>
      </c>
      <c r="L37" s="41" t="s">
        <v>1632</v>
      </c>
    </row>
    <row r="38" spans="1:13" ht="13.9" x14ac:dyDescent="0.25">
      <c r="A38" s="105" t="s">
        <v>84</v>
      </c>
      <c r="B38" s="105" t="s">
        <v>85</v>
      </c>
      <c r="D38" s="105" t="s">
        <v>21</v>
      </c>
      <c r="E38" s="105" t="s">
        <v>21</v>
      </c>
      <c r="F38" s="105" t="s">
        <v>21</v>
      </c>
      <c r="G38" s="105" t="s">
        <v>1599</v>
      </c>
      <c r="H38" s="105" t="s">
        <v>85</v>
      </c>
      <c r="J38" s="41" t="s">
        <v>1601</v>
      </c>
      <c r="K38" s="41" t="s">
        <v>1646</v>
      </c>
      <c r="L38" s="41" t="s">
        <v>1603</v>
      </c>
    </row>
    <row r="39" spans="1:13" ht="13.9" x14ac:dyDescent="0.25">
      <c r="A39" s="105" t="s">
        <v>86</v>
      </c>
      <c r="B39" s="105" t="s">
        <v>87</v>
      </c>
      <c r="D39" s="105" t="s">
        <v>21</v>
      </c>
      <c r="E39" s="105" t="s">
        <v>21</v>
      </c>
      <c r="F39" s="105" t="s">
        <v>21</v>
      </c>
      <c r="G39" s="105" t="s">
        <v>1599</v>
      </c>
      <c r="H39" s="105" t="s">
        <v>87</v>
      </c>
      <c r="J39" s="41" t="s">
        <v>1601</v>
      </c>
      <c r="K39" s="41" t="s">
        <v>1647</v>
      </c>
      <c r="L39" s="41" t="s">
        <v>1603</v>
      </c>
    </row>
    <row r="40" spans="1:13" ht="13.9" x14ac:dyDescent="0.25">
      <c r="A40" s="105" t="s">
        <v>88</v>
      </c>
      <c r="B40" s="105" t="s">
        <v>89</v>
      </c>
      <c r="D40" s="105" t="s">
        <v>21</v>
      </c>
      <c r="E40" s="105" t="s">
        <v>21</v>
      </c>
      <c r="F40" s="105" t="s">
        <v>21</v>
      </c>
      <c r="G40" s="105" t="s">
        <v>89</v>
      </c>
      <c r="H40" s="105"/>
      <c r="J40" s="41" t="s">
        <v>1601</v>
      </c>
      <c r="K40" s="41" t="s">
        <v>1648</v>
      </c>
      <c r="L40" s="41" t="s">
        <v>1649</v>
      </c>
    </row>
    <row r="41" spans="1:13" ht="13.9" x14ac:dyDescent="0.25">
      <c r="A41" s="105" t="s">
        <v>91</v>
      </c>
      <c r="B41" s="105" t="s">
        <v>92</v>
      </c>
      <c r="D41" s="105" t="s">
        <v>21</v>
      </c>
      <c r="E41" s="105" t="s">
        <v>21</v>
      </c>
      <c r="F41" s="105" t="s">
        <v>21</v>
      </c>
      <c r="G41" s="105" t="s">
        <v>1599</v>
      </c>
      <c r="H41" s="105" t="s">
        <v>1600</v>
      </c>
      <c r="J41" s="41" t="s">
        <v>1601</v>
      </c>
      <c r="K41" s="41" t="s">
        <v>1650</v>
      </c>
      <c r="L41" s="41" t="s">
        <v>1603</v>
      </c>
    </row>
    <row r="42" spans="1:13" ht="13.9" x14ac:dyDescent="0.25">
      <c r="A42" s="427" t="s">
        <v>1306</v>
      </c>
      <c r="B42" s="105" t="s">
        <v>1307</v>
      </c>
      <c r="D42" s="105" t="s">
        <v>21</v>
      </c>
      <c r="E42" s="105" t="s">
        <v>21</v>
      </c>
      <c r="F42" s="105" t="s">
        <v>21</v>
      </c>
      <c r="G42" s="42" t="s">
        <v>62</v>
      </c>
      <c r="H42" s="105" t="s">
        <v>1307</v>
      </c>
      <c r="J42" s="41" t="s">
        <v>1601</v>
      </c>
      <c r="K42" s="41" t="s">
        <v>1651</v>
      </c>
      <c r="L42" s="41" t="s">
        <v>1632</v>
      </c>
    </row>
    <row r="43" spans="1:13" ht="13.9" x14ac:dyDescent="0.25">
      <c r="A43" s="105" t="s">
        <v>93</v>
      </c>
      <c r="B43" s="105" t="s">
        <v>94</v>
      </c>
      <c r="D43" s="105" t="s">
        <v>21</v>
      </c>
      <c r="E43" s="105" t="s">
        <v>21</v>
      </c>
      <c r="F43" s="105" t="s">
        <v>21</v>
      </c>
      <c r="G43" s="105" t="s">
        <v>1604</v>
      </c>
      <c r="H43" s="42" t="s">
        <v>94</v>
      </c>
      <c r="J43" s="41" t="s">
        <v>1601</v>
      </c>
      <c r="K43" s="41" t="s">
        <v>1652</v>
      </c>
      <c r="L43" s="41" t="s">
        <v>1653</v>
      </c>
    </row>
    <row r="44" spans="1:13" ht="13.9" x14ac:dyDescent="0.25">
      <c r="A44" s="105" t="s">
        <v>95</v>
      </c>
      <c r="B44" s="105" t="s">
        <v>96</v>
      </c>
      <c r="D44" s="105" t="s">
        <v>21</v>
      </c>
      <c r="E44" s="105" t="s">
        <v>21</v>
      </c>
      <c r="F44" s="105" t="s">
        <v>21</v>
      </c>
      <c r="G44" s="105" t="s">
        <v>1604</v>
      </c>
      <c r="H44" s="42" t="s">
        <v>96</v>
      </c>
      <c r="J44" s="41" t="s">
        <v>1601</v>
      </c>
      <c r="K44" s="41" t="s">
        <v>96</v>
      </c>
      <c r="L44" s="41" t="s">
        <v>1653</v>
      </c>
    </row>
    <row r="45" spans="1:13" ht="13.9" x14ac:dyDescent="0.25">
      <c r="A45" s="427" t="s">
        <v>1308</v>
      </c>
      <c r="B45" s="105" t="s">
        <v>1309</v>
      </c>
      <c r="D45" s="105" t="s">
        <v>21</v>
      </c>
      <c r="E45" s="105" t="s">
        <v>21</v>
      </c>
      <c r="F45" s="105" t="s">
        <v>21</v>
      </c>
      <c r="G45" s="105" t="s">
        <v>1654</v>
      </c>
      <c r="H45" s="42" t="s">
        <v>1309</v>
      </c>
      <c r="J45" s="41" t="s">
        <v>1601</v>
      </c>
      <c r="K45" s="41" t="s">
        <v>1655</v>
      </c>
      <c r="L45" s="41" t="s">
        <v>1656</v>
      </c>
    </row>
    <row r="46" spans="1:13" ht="13.9" x14ac:dyDescent="0.25">
      <c r="A46" s="427" t="s">
        <v>1310</v>
      </c>
      <c r="B46" s="427" t="s">
        <v>1311</v>
      </c>
      <c r="C46" s="428"/>
      <c r="D46" s="105" t="s">
        <v>21</v>
      </c>
      <c r="E46" s="105" t="s">
        <v>21</v>
      </c>
      <c r="F46" s="105" t="s">
        <v>21</v>
      </c>
      <c r="G46" s="105" t="s">
        <v>1654</v>
      </c>
      <c r="H46" s="105" t="s">
        <v>1311</v>
      </c>
      <c r="I46" s="428"/>
      <c r="J46" s="41" t="s">
        <v>1601</v>
      </c>
      <c r="K46" s="41" t="s">
        <v>1657</v>
      </c>
      <c r="L46" s="41" t="s">
        <v>1656</v>
      </c>
      <c r="M46" s="428"/>
    </row>
    <row r="47" spans="1:13" ht="13.9" x14ac:dyDescent="0.25">
      <c r="A47" s="429" t="s">
        <v>1312</v>
      </c>
      <c r="B47" s="40" t="s">
        <v>1313</v>
      </c>
      <c r="D47" s="40" t="s">
        <v>21</v>
      </c>
      <c r="E47" s="40" t="s">
        <v>21</v>
      </c>
      <c r="F47" s="40" t="s">
        <v>21</v>
      </c>
      <c r="G47" s="105" t="s">
        <v>1654</v>
      </c>
      <c r="H47" s="99" t="s">
        <v>1313</v>
      </c>
      <c r="J47" s="41" t="s">
        <v>1601</v>
      </c>
      <c r="K47" s="41" t="s">
        <v>1658</v>
      </c>
      <c r="L47" s="41" t="s">
        <v>1656</v>
      </c>
    </row>
    <row r="48" spans="1:13" ht="13.9" x14ac:dyDescent="0.25">
      <c r="A48" s="429" t="s">
        <v>1314</v>
      </c>
      <c r="B48" s="40" t="s">
        <v>1315</v>
      </c>
      <c r="D48" s="40" t="s">
        <v>21</v>
      </c>
      <c r="E48" s="40" t="s">
        <v>21</v>
      </c>
      <c r="F48" s="40" t="s">
        <v>21</v>
      </c>
      <c r="G48" s="105" t="s">
        <v>1654</v>
      </c>
      <c r="H48" s="99" t="s">
        <v>1315</v>
      </c>
      <c r="J48" s="41" t="s">
        <v>1601</v>
      </c>
      <c r="K48" s="41" t="s">
        <v>1659</v>
      </c>
      <c r="L48" s="41" t="s">
        <v>1656</v>
      </c>
    </row>
    <row r="49" spans="1:12" ht="13.9" x14ac:dyDescent="0.25">
      <c r="A49" s="40" t="s">
        <v>97</v>
      </c>
      <c r="B49" s="40" t="s">
        <v>98</v>
      </c>
      <c r="D49" s="40" t="s">
        <v>21</v>
      </c>
      <c r="E49" s="40" t="s">
        <v>21</v>
      </c>
      <c r="F49" s="40" t="s">
        <v>21</v>
      </c>
      <c r="G49" s="40" t="s">
        <v>1604</v>
      </c>
      <c r="H49" s="99" t="s">
        <v>23</v>
      </c>
      <c r="J49" s="41" t="s">
        <v>1601</v>
      </c>
      <c r="K49" s="41" t="s">
        <v>1660</v>
      </c>
      <c r="L49" s="41" t="s">
        <v>1606</v>
      </c>
    </row>
    <row r="50" spans="1:12" ht="13.9" x14ac:dyDescent="0.25">
      <c r="A50" s="40" t="s">
        <v>99</v>
      </c>
      <c r="B50" s="40" t="s">
        <v>100</v>
      </c>
      <c r="D50" s="40" t="s">
        <v>21</v>
      </c>
      <c r="E50" s="40" t="s">
        <v>21</v>
      </c>
      <c r="F50" s="40" t="s">
        <v>21</v>
      </c>
      <c r="G50" s="40" t="s">
        <v>101</v>
      </c>
      <c r="H50" s="40" t="s">
        <v>1661</v>
      </c>
      <c r="J50" s="41" t="s">
        <v>1601</v>
      </c>
      <c r="K50" s="41" t="s">
        <v>1662</v>
      </c>
      <c r="L50" s="41" t="s">
        <v>1663</v>
      </c>
    </row>
    <row r="51" spans="1:12" ht="13.9" x14ac:dyDescent="0.25">
      <c r="A51" s="40" t="s">
        <v>102</v>
      </c>
      <c r="B51" s="40" t="s">
        <v>103</v>
      </c>
      <c r="D51" s="40" t="s">
        <v>21</v>
      </c>
      <c r="E51" s="40" t="s">
        <v>21</v>
      </c>
      <c r="F51" s="40" t="s">
        <v>21</v>
      </c>
      <c r="G51" s="40" t="s">
        <v>101</v>
      </c>
      <c r="H51" s="40" t="s">
        <v>1664</v>
      </c>
      <c r="J51" s="41" t="s">
        <v>1601</v>
      </c>
      <c r="K51" s="41" t="s">
        <v>1665</v>
      </c>
      <c r="L51" s="41" t="s">
        <v>1663</v>
      </c>
    </row>
    <row r="52" spans="1:12" ht="13.9" x14ac:dyDescent="0.25">
      <c r="A52" s="40" t="s">
        <v>104</v>
      </c>
      <c r="B52" s="40" t="s">
        <v>105</v>
      </c>
      <c r="D52" s="40" t="s">
        <v>21</v>
      </c>
      <c r="E52" s="40" t="s">
        <v>21</v>
      </c>
      <c r="F52" s="40" t="s">
        <v>21</v>
      </c>
      <c r="G52" s="40" t="s">
        <v>101</v>
      </c>
      <c r="H52" s="40" t="s">
        <v>1666</v>
      </c>
      <c r="J52" s="41" t="s">
        <v>1601</v>
      </c>
      <c r="K52" s="41" t="s">
        <v>1667</v>
      </c>
      <c r="L52" s="41" t="s">
        <v>1663</v>
      </c>
    </row>
    <row r="53" spans="1:12" ht="13.9" x14ac:dyDescent="0.25">
      <c r="A53" s="40" t="s">
        <v>106</v>
      </c>
      <c r="B53" s="40" t="s">
        <v>107</v>
      </c>
      <c r="D53" s="40" t="s">
        <v>21</v>
      </c>
      <c r="E53" s="40" t="s">
        <v>21</v>
      </c>
      <c r="F53" s="40" t="s">
        <v>21</v>
      </c>
      <c r="G53" s="40" t="s">
        <v>101</v>
      </c>
      <c r="H53" s="40" t="s">
        <v>107</v>
      </c>
      <c r="J53" s="41" t="s">
        <v>1601</v>
      </c>
      <c r="K53" s="41" t="s">
        <v>1668</v>
      </c>
      <c r="L53" s="41" t="s">
        <v>1663</v>
      </c>
    </row>
    <row r="54" spans="1:12" ht="13.9" x14ac:dyDescent="0.25">
      <c r="A54" s="40" t="s">
        <v>108</v>
      </c>
      <c r="B54" s="40" t="s">
        <v>9</v>
      </c>
      <c r="D54" s="40" t="s">
        <v>21</v>
      </c>
      <c r="E54" s="40" t="s">
        <v>21</v>
      </c>
      <c r="F54" s="40" t="s">
        <v>21</v>
      </c>
      <c r="G54" s="40" t="s">
        <v>101</v>
      </c>
      <c r="H54" s="40" t="s">
        <v>1669</v>
      </c>
      <c r="J54" s="41" t="s">
        <v>1601</v>
      </c>
      <c r="K54" s="41" t="s">
        <v>1670</v>
      </c>
      <c r="L54" s="41" t="s">
        <v>1663</v>
      </c>
    </row>
    <row r="55" spans="1:12" ht="13.9" x14ac:dyDescent="0.25">
      <c r="A55" s="40" t="s">
        <v>109</v>
      </c>
      <c r="B55" s="40" t="s">
        <v>110</v>
      </c>
      <c r="D55" s="40" t="s">
        <v>21</v>
      </c>
      <c r="E55" s="40" t="s">
        <v>21</v>
      </c>
      <c r="F55" s="40" t="s">
        <v>21</v>
      </c>
      <c r="G55" s="40" t="s">
        <v>101</v>
      </c>
      <c r="H55" s="40" t="s">
        <v>110</v>
      </c>
      <c r="J55" s="41" t="s">
        <v>1601</v>
      </c>
      <c r="K55" s="41" t="s">
        <v>1671</v>
      </c>
      <c r="L55" s="41" t="s">
        <v>1663</v>
      </c>
    </row>
    <row r="56" spans="1:12" ht="13.9" x14ac:dyDescent="0.25">
      <c r="A56" s="40" t="s">
        <v>111</v>
      </c>
      <c r="B56" s="40" t="s">
        <v>112</v>
      </c>
      <c r="D56" s="40" t="s">
        <v>21</v>
      </c>
      <c r="E56" s="40" t="s">
        <v>21</v>
      </c>
      <c r="F56" s="40" t="s">
        <v>21</v>
      </c>
      <c r="G56" s="40" t="s">
        <v>62</v>
      </c>
      <c r="H56" s="40" t="s">
        <v>1672</v>
      </c>
      <c r="J56" s="41" t="s">
        <v>1601</v>
      </c>
      <c r="K56" s="41" t="s">
        <v>1673</v>
      </c>
      <c r="L56" s="41" t="s">
        <v>1656</v>
      </c>
    </row>
    <row r="57" spans="1:12" ht="13.9" x14ac:dyDescent="0.25">
      <c r="A57" s="40" t="s">
        <v>113</v>
      </c>
      <c r="B57" s="40" t="s">
        <v>114</v>
      </c>
      <c r="D57" s="40" t="s">
        <v>21</v>
      </c>
      <c r="E57" s="40" t="s">
        <v>21</v>
      </c>
      <c r="F57" s="40" t="s">
        <v>21</v>
      </c>
      <c r="G57" s="105" t="s">
        <v>1654</v>
      </c>
      <c r="H57" s="99" t="s">
        <v>114</v>
      </c>
      <c r="J57" s="41" t="s">
        <v>1601</v>
      </c>
      <c r="K57" s="41" t="s">
        <v>1674</v>
      </c>
      <c r="L57" s="41" t="s">
        <v>1656</v>
      </c>
    </row>
    <row r="58" spans="1:12" ht="13.9" x14ac:dyDescent="0.25">
      <c r="A58" s="40" t="s">
        <v>115</v>
      </c>
      <c r="B58" s="40" t="s">
        <v>116</v>
      </c>
      <c r="D58" s="40" t="s">
        <v>21</v>
      </c>
      <c r="E58" s="40" t="s">
        <v>21</v>
      </c>
      <c r="F58" s="40" t="s">
        <v>21</v>
      </c>
      <c r="G58" s="105" t="s">
        <v>1654</v>
      </c>
      <c r="H58" s="99" t="s">
        <v>116</v>
      </c>
      <c r="J58" s="41" t="s">
        <v>1601</v>
      </c>
      <c r="K58" s="41" t="s">
        <v>1675</v>
      </c>
      <c r="L58" s="41" t="s">
        <v>1656</v>
      </c>
    </row>
    <row r="59" spans="1:12" ht="13.9" x14ac:dyDescent="0.25">
      <c r="A59" s="40" t="s">
        <v>117</v>
      </c>
      <c r="B59" s="40" t="s">
        <v>118</v>
      </c>
      <c r="D59" s="40" t="s">
        <v>21</v>
      </c>
      <c r="E59" s="40" t="s">
        <v>21</v>
      </c>
      <c r="F59" s="40" t="s">
        <v>21</v>
      </c>
      <c r="G59" s="105" t="s">
        <v>1654</v>
      </c>
      <c r="H59" s="99" t="s">
        <v>118</v>
      </c>
      <c r="J59" s="41" t="s">
        <v>1601</v>
      </c>
      <c r="K59" s="41" t="s">
        <v>1676</v>
      </c>
      <c r="L59" s="41" t="s">
        <v>1656</v>
      </c>
    </row>
    <row r="60" spans="1:12" ht="13.9" x14ac:dyDescent="0.25">
      <c r="A60" s="40" t="s">
        <v>120</v>
      </c>
      <c r="B60" s="40" t="s">
        <v>121</v>
      </c>
      <c r="D60" s="40" t="s">
        <v>21</v>
      </c>
      <c r="E60" s="40" t="s">
        <v>21</v>
      </c>
      <c r="F60" s="40" t="s">
        <v>21</v>
      </c>
      <c r="G60" s="105" t="s">
        <v>1654</v>
      </c>
      <c r="H60" s="99" t="s">
        <v>121</v>
      </c>
      <c r="J60" s="41" t="s">
        <v>1601</v>
      </c>
      <c r="K60" s="41" t="s">
        <v>1677</v>
      </c>
      <c r="L60" s="41" t="s">
        <v>1656</v>
      </c>
    </row>
    <row r="61" spans="1:12" ht="13.9" x14ac:dyDescent="0.25">
      <c r="A61" s="40" t="s">
        <v>122</v>
      </c>
      <c r="B61" s="40" t="s">
        <v>123</v>
      </c>
      <c r="D61" s="40" t="s">
        <v>21</v>
      </c>
      <c r="E61" s="40" t="s">
        <v>21</v>
      </c>
      <c r="F61" s="40" t="s">
        <v>21</v>
      </c>
      <c r="G61" s="105" t="s">
        <v>1654</v>
      </c>
      <c r="H61" s="99" t="s">
        <v>123</v>
      </c>
      <c r="J61" s="41" t="s">
        <v>1601</v>
      </c>
      <c r="K61" s="41" t="s">
        <v>1678</v>
      </c>
      <c r="L61" s="41" t="s">
        <v>1656</v>
      </c>
    </row>
    <row r="62" spans="1:12" ht="13.9" x14ac:dyDescent="0.25">
      <c r="A62" s="40" t="s">
        <v>124</v>
      </c>
      <c r="B62" s="40" t="s">
        <v>125</v>
      </c>
      <c r="D62" s="40" t="s">
        <v>21</v>
      </c>
      <c r="E62" s="40" t="s">
        <v>21</v>
      </c>
      <c r="F62" s="40" t="s">
        <v>21</v>
      </c>
      <c r="G62" s="105" t="s">
        <v>1654</v>
      </c>
      <c r="H62" s="99" t="s">
        <v>125</v>
      </c>
      <c r="J62" s="41" t="s">
        <v>1601</v>
      </c>
      <c r="K62" s="41" t="s">
        <v>1679</v>
      </c>
      <c r="L62" s="41" t="s">
        <v>1656</v>
      </c>
    </row>
    <row r="63" spans="1:12" ht="13.9" x14ac:dyDescent="0.25">
      <c r="A63" s="40" t="s">
        <v>126</v>
      </c>
      <c r="B63" s="40" t="s">
        <v>127</v>
      </c>
      <c r="D63" s="40" t="s">
        <v>21</v>
      </c>
      <c r="E63" s="40" t="s">
        <v>21</v>
      </c>
      <c r="F63" s="40" t="s">
        <v>21</v>
      </c>
      <c r="G63" s="105" t="s">
        <v>1654</v>
      </c>
      <c r="H63" s="99" t="s">
        <v>127</v>
      </c>
      <c r="J63" s="41" t="s">
        <v>1601</v>
      </c>
      <c r="K63" s="41" t="s">
        <v>1680</v>
      </c>
      <c r="L63" s="41" t="s">
        <v>1656</v>
      </c>
    </row>
    <row r="64" spans="1:12" ht="13.9" x14ac:dyDescent="0.25">
      <c r="A64" s="429" t="s">
        <v>1316</v>
      </c>
      <c r="B64" s="40" t="s">
        <v>1317</v>
      </c>
      <c r="D64" s="40" t="s">
        <v>21</v>
      </c>
      <c r="E64" s="40" t="s">
        <v>21</v>
      </c>
      <c r="F64" s="40" t="s">
        <v>21</v>
      </c>
      <c r="G64" s="105" t="s">
        <v>1654</v>
      </c>
      <c r="H64" s="99" t="s">
        <v>1317</v>
      </c>
      <c r="J64" s="41" t="s">
        <v>1601</v>
      </c>
      <c r="K64" s="41" t="s">
        <v>1681</v>
      </c>
      <c r="L64" s="41" t="s">
        <v>1656</v>
      </c>
    </row>
    <row r="65" spans="1:12" ht="13.9" x14ac:dyDescent="0.25">
      <c r="A65" s="40" t="s">
        <v>128</v>
      </c>
      <c r="B65" s="40" t="s">
        <v>129</v>
      </c>
      <c r="D65" s="40" t="s">
        <v>21</v>
      </c>
      <c r="E65" s="40" t="s">
        <v>21</v>
      </c>
      <c r="F65" s="40" t="s">
        <v>21</v>
      </c>
      <c r="G65" s="40" t="s">
        <v>1604</v>
      </c>
      <c r="H65" s="99" t="s">
        <v>129</v>
      </c>
      <c r="J65" s="41" t="s">
        <v>1601</v>
      </c>
      <c r="K65" s="41" t="s">
        <v>1682</v>
      </c>
      <c r="L65" s="41" t="s">
        <v>1683</v>
      </c>
    </row>
    <row r="66" spans="1:12" ht="13.9" x14ac:dyDescent="0.25">
      <c r="A66" s="40" t="s">
        <v>131</v>
      </c>
      <c r="B66" s="40" t="s">
        <v>132</v>
      </c>
      <c r="D66" s="40" t="s">
        <v>21</v>
      </c>
      <c r="E66" s="40" t="s">
        <v>21</v>
      </c>
      <c r="F66" s="40" t="s">
        <v>21</v>
      </c>
      <c r="G66" s="40" t="s">
        <v>1604</v>
      </c>
      <c r="H66" s="40" t="s">
        <v>132</v>
      </c>
      <c r="J66" s="41" t="s">
        <v>1601</v>
      </c>
      <c r="K66" s="41" t="s">
        <v>1684</v>
      </c>
      <c r="L66" s="41" t="s">
        <v>1683</v>
      </c>
    </row>
    <row r="67" spans="1:12" ht="13.9" x14ac:dyDescent="0.25">
      <c r="A67" s="40" t="s">
        <v>133</v>
      </c>
      <c r="B67" s="40" t="s">
        <v>134</v>
      </c>
      <c r="D67" s="40" t="s">
        <v>21</v>
      </c>
      <c r="E67" s="40" t="s">
        <v>21</v>
      </c>
      <c r="F67" s="40" t="s">
        <v>21</v>
      </c>
      <c r="G67" s="40" t="s">
        <v>1599</v>
      </c>
      <c r="H67" s="40" t="s">
        <v>134</v>
      </c>
      <c r="J67" s="41" t="s">
        <v>1601</v>
      </c>
      <c r="K67" s="41" t="s">
        <v>1685</v>
      </c>
      <c r="L67" s="41" t="s">
        <v>1683</v>
      </c>
    </row>
    <row r="68" spans="1:12" ht="13.9" x14ac:dyDescent="0.25">
      <c r="A68" s="40" t="s">
        <v>135</v>
      </c>
      <c r="B68" s="40" t="s">
        <v>136</v>
      </c>
      <c r="D68" s="40" t="s">
        <v>21</v>
      </c>
      <c r="E68" s="40" t="s">
        <v>21</v>
      </c>
      <c r="F68" s="40" t="s">
        <v>21</v>
      </c>
      <c r="G68" s="40" t="s">
        <v>1604</v>
      </c>
      <c r="H68" s="40" t="s">
        <v>136</v>
      </c>
      <c r="J68" s="41" t="s">
        <v>1601</v>
      </c>
      <c r="K68" s="41" t="s">
        <v>1686</v>
      </c>
      <c r="L68" s="41" t="s">
        <v>1683</v>
      </c>
    </row>
    <row r="69" spans="1:12" ht="13.9" x14ac:dyDescent="0.25">
      <c r="A69" s="40" t="s">
        <v>137</v>
      </c>
      <c r="B69" s="40" t="s">
        <v>138</v>
      </c>
      <c r="D69" s="40" t="s">
        <v>21</v>
      </c>
      <c r="E69" s="40" t="s">
        <v>21</v>
      </c>
      <c r="F69" s="40" t="s">
        <v>21</v>
      </c>
      <c r="G69" s="40" t="s">
        <v>1604</v>
      </c>
      <c r="H69" s="40" t="s">
        <v>1687</v>
      </c>
      <c r="J69" s="41" t="s">
        <v>1601</v>
      </c>
      <c r="K69" s="41" t="s">
        <v>1688</v>
      </c>
      <c r="L69" s="41" t="s">
        <v>1683</v>
      </c>
    </row>
    <row r="70" spans="1:12" ht="13.9" x14ac:dyDescent="0.25">
      <c r="A70" s="40" t="s">
        <v>139</v>
      </c>
      <c r="B70" s="40" t="s">
        <v>140</v>
      </c>
      <c r="D70" s="40" t="s">
        <v>21</v>
      </c>
      <c r="E70" s="40" t="s">
        <v>21</v>
      </c>
      <c r="F70" s="40" t="s">
        <v>21</v>
      </c>
      <c r="G70" s="99" t="s">
        <v>1599</v>
      </c>
      <c r="H70" s="40" t="s">
        <v>140</v>
      </c>
      <c r="J70" s="41" t="s">
        <v>1601</v>
      </c>
      <c r="K70" s="41" t="s">
        <v>1689</v>
      </c>
      <c r="L70" s="41" t="s">
        <v>1683</v>
      </c>
    </row>
    <row r="71" spans="1:12" ht="13.9" x14ac:dyDescent="0.25">
      <c r="A71" s="40" t="s">
        <v>141</v>
      </c>
      <c r="B71" s="40" t="s">
        <v>1571</v>
      </c>
      <c r="D71" s="40" t="s">
        <v>21</v>
      </c>
      <c r="E71" s="40" t="s">
        <v>21</v>
      </c>
      <c r="F71" s="40" t="s">
        <v>21</v>
      </c>
      <c r="G71" s="40" t="s">
        <v>1604</v>
      </c>
      <c r="H71" s="40" t="s">
        <v>1571</v>
      </c>
      <c r="J71" s="41" t="s">
        <v>1601</v>
      </c>
      <c r="K71" s="41" t="s">
        <v>142</v>
      </c>
      <c r="L71" s="41" t="s">
        <v>1683</v>
      </c>
    </row>
    <row r="72" spans="1:12" x14ac:dyDescent="0.2">
      <c r="A72" s="40" t="s">
        <v>143</v>
      </c>
      <c r="B72" s="40" t="s">
        <v>144</v>
      </c>
      <c r="D72" s="40" t="s">
        <v>21</v>
      </c>
      <c r="E72" s="40" t="s">
        <v>21</v>
      </c>
      <c r="F72" s="40" t="s">
        <v>21</v>
      </c>
      <c r="G72" s="105" t="s">
        <v>1599</v>
      </c>
      <c r="H72" s="105" t="s">
        <v>1588</v>
      </c>
      <c r="J72" s="41" t="s">
        <v>1601</v>
      </c>
      <c r="K72" s="41" t="s">
        <v>1690</v>
      </c>
      <c r="L72" s="41" t="s">
        <v>1683</v>
      </c>
    </row>
    <row r="73" spans="1:12" x14ac:dyDescent="0.2">
      <c r="A73" s="40" t="s">
        <v>145</v>
      </c>
      <c r="B73" s="40" t="s">
        <v>146</v>
      </c>
      <c r="D73" s="40" t="s">
        <v>21</v>
      </c>
      <c r="E73" s="40" t="s">
        <v>21</v>
      </c>
      <c r="F73" s="40" t="s">
        <v>21</v>
      </c>
      <c r="G73" s="40" t="s">
        <v>1604</v>
      </c>
      <c r="H73" s="99" t="s">
        <v>146</v>
      </c>
      <c r="J73" s="41" t="s">
        <v>1601</v>
      </c>
      <c r="K73" s="41" t="s">
        <v>1691</v>
      </c>
      <c r="L73" s="41" t="s">
        <v>1624</v>
      </c>
    </row>
    <row r="74" spans="1:12" x14ac:dyDescent="0.2">
      <c r="A74" s="40" t="s">
        <v>147</v>
      </c>
      <c r="B74" s="40" t="s">
        <v>148</v>
      </c>
      <c r="D74" s="40" t="s">
        <v>21</v>
      </c>
      <c r="E74" s="40" t="s">
        <v>21</v>
      </c>
      <c r="F74" s="40" t="s">
        <v>21</v>
      </c>
      <c r="G74" s="99" t="s">
        <v>1599</v>
      </c>
      <c r="H74" s="40" t="s">
        <v>148</v>
      </c>
      <c r="J74" s="41" t="s">
        <v>1601</v>
      </c>
      <c r="K74" s="41" t="s">
        <v>1692</v>
      </c>
      <c r="L74" s="41" t="s">
        <v>1603</v>
      </c>
    </row>
    <row r="75" spans="1:12" x14ac:dyDescent="0.2">
      <c r="A75" s="40" t="s">
        <v>149</v>
      </c>
      <c r="B75" s="40" t="s">
        <v>150</v>
      </c>
      <c r="D75" s="40" t="s">
        <v>21</v>
      </c>
      <c r="E75" s="40" t="s">
        <v>21</v>
      </c>
      <c r="F75" s="40" t="s">
        <v>21</v>
      </c>
      <c r="G75" s="99" t="s">
        <v>1599</v>
      </c>
      <c r="H75" s="40" t="s">
        <v>1564</v>
      </c>
      <c r="J75" s="41" t="s">
        <v>1601</v>
      </c>
      <c r="K75" s="41" t="s">
        <v>1693</v>
      </c>
      <c r="L75" s="41" t="s">
        <v>1603</v>
      </c>
    </row>
    <row r="76" spans="1:12" x14ac:dyDescent="0.2">
      <c r="A76" s="429" t="s">
        <v>1318</v>
      </c>
      <c r="B76" s="40" t="s">
        <v>1319</v>
      </c>
      <c r="D76" s="40" t="s">
        <v>21</v>
      </c>
      <c r="E76" s="40" t="s">
        <v>21</v>
      </c>
      <c r="F76" s="40" t="s">
        <v>21</v>
      </c>
      <c r="G76" s="40" t="s">
        <v>1604</v>
      </c>
      <c r="H76" s="40" t="s">
        <v>1319</v>
      </c>
      <c r="J76" s="41" t="s">
        <v>1601</v>
      </c>
      <c r="K76" s="41" t="s">
        <v>1694</v>
      </c>
      <c r="L76" s="41" t="s">
        <v>1683</v>
      </c>
    </row>
    <row r="77" spans="1:12" x14ac:dyDescent="0.2">
      <c r="A77" s="429" t="s">
        <v>1320</v>
      </c>
      <c r="B77" s="40" t="s">
        <v>1321</v>
      </c>
      <c r="D77" s="40" t="s">
        <v>21</v>
      </c>
      <c r="E77" s="40" t="s">
        <v>21</v>
      </c>
      <c r="F77" s="40" t="s">
        <v>21</v>
      </c>
      <c r="G77" s="40" t="s">
        <v>1604</v>
      </c>
      <c r="H77" s="40" t="s">
        <v>1321</v>
      </c>
      <c r="J77" s="41" t="s">
        <v>1601</v>
      </c>
      <c r="K77" s="41" t="s">
        <v>1695</v>
      </c>
      <c r="L77" s="41" t="s">
        <v>1683</v>
      </c>
    </row>
    <row r="78" spans="1:12" x14ac:dyDescent="0.2">
      <c r="A78" s="429" t="s">
        <v>1322</v>
      </c>
      <c r="B78" s="40" t="s">
        <v>1323</v>
      </c>
      <c r="D78" s="40" t="s">
        <v>21</v>
      </c>
      <c r="E78" s="40" t="s">
        <v>21</v>
      </c>
      <c r="F78" s="40" t="s">
        <v>21</v>
      </c>
      <c r="G78" s="40" t="s">
        <v>1604</v>
      </c>
      <c r="H78" s="40" t="s">
        <v>1323</v>
      </c>
      <c r="J78" s="41" t="s">
        <v>1601</v>
      </c>
      <c r="K78" s="41" t="s">
        <v>1696</v>
      </c>
      <c r="L78" s="41" t="s">
        <v>1683</v>
      </c>
    </row>
    <row r="79" spans="1:12" x14ac:dyDescent="0.2">
      <c r="A79" s="40" t="s">
        <v>151</v>
      </c>
      <c r="B79" s="40" t="s">
        <v>152</v>
      </c>
      <c r="D79" s="40" t="s">
        <v>21</v>
      </c>
      <c r="E79" s="40" t="s">
        <v>21</v>
      </c>
      <c r="F79" s="40" t="s">
        <v>21</v>
      </c>
      <c r="G79" s="40" t="s">
        <v>152</v>
      </c>
      <c r="H79" s="99"/>
      <c r="J79" s="41" t="s">
        <v>1601</v>
      </c>
      <c r="K79" s="41" t="s">
        <v>1697</v>
      </c>
      <c r="L79" s="41" t="s">
        <v>1698</v>
      </c>
    </row>
    <row r="80" spans="1:12" x14ac:dyDescent="0.2">
      <c r="A80" s="40" t="s">
        <v>153</v>
      </c>
      <c r="B80" s="40" t="s">
        <v>90</v>
      </c>
      <c r="D80" s="40" t="s">
        <v>21</v>
      </c>
      <c r="E80" s="40" t="s">
        <v>21</v>
      </c>
      <c r="F80" s="40" t="s">
        <v>21</v>
      </c>
      <c r="G80" s="40" t="s">
        <v>90</v>
      </c>
      <c r="H80" s="99"/>
      <c r="J80" s="41" t="s">
        <v>1601</v>
      </c>
      <c r="K80" s="41" t="s">
        <v>1699</v>
      </c>
      <c r="L80" s="41" t="s">
        <v>1649</v>
      </c>
    </row>
    <row r="81" spans="1:12" x14ac:dyDescent="0.2">
      <c r="A81" s="40" t="s">
        <v>154</v>
      </c>
      <c r="B81" s="40" t="s">
        <v>155</v>
      </c>
      <c r="D81" s="40" t="s">
        <v>21</v>
      </c>
      <c r="E81" s="40" t="s">
        <v>21</v>
      </c>
      <c r="F81" s="40" t="s">
        <v>21</v>
      </c>
      <c r="G81" s="40" t="s">
        <v>1599</v>
      </c>
      <c r="H81" s="99" t="s">
        <v>134</v>
      </c>
      <c r="J81" s="41" t="s">
        <v>1601</v>
      </c>
      <c r="K81" s="41" t="s">
        <v>1700</v>
      </c>
      <c r="L81" s="41" t="s">
        <v>1683</v>
      </c>
    </row>
    <row r="82" spans="1:12" x14ac:dyDescent="0.2">
      <c r="A82" s="40" t="s">
        <v>156</v>
      </c>
      <c r="B82" s="40" t="s">
        <v>157</v>
      </c>
      <c r="D82" s="40" t="s">
        <v>21</v>
      </c>
      <c r="E82" s="40" t="s">
        <v>21</v>
      </c>
      <c r="F82" s="40" t="s">
        <v>21</v>
      </c>
      <c r="G82" s="40" t="s">
        <v>1599</v>
      </c>
      <c r="H82" s="99" t="s">
        <v>157</v>
      </c>
      <c r="J82" s="41" t="s">
        <v>1601</v>
      </c>
      <c r="K82" s="41" t="s">
        <v>1701</v>
      </c>
      <c r="L82" s="41" t="s">
        <v>1603</v>
      </c>
    </row>
    <row r="83" spans="1:12" x14ac:dyDescent="0.2">
      <c r="A83" s="40" t="s">
        <v>158</v>
      </c>
      <c r="B83" s="40" t="s">
        <v>159</v>
      </c>
      <c r="D83" s="40" t="s">
        <v>21</v>
      </c>
      <c r="E83" s="40" t="s">
        <v>21</v>
      </c>
      <c r="F83" s="40" t="s">
        <v>21</v>
      </c>
      <c r="G83" s="40" t="s">
        <v>1599</v>
      </c>
      <c r="H83" s="40" t="s">
        <v>1702</v>
      </c>
      <c r="J83" s="41" t="s">
        <v>1601</v>
      </c>
      <c r="K83" s="41" t="s">
        <v>1703</v>
      </c>
      <c r="L83" s="41" t="s">
        <v>1603</v>
      </c>
    </row>
    <row r="84" spans="1:12" x14ac:dyDescent="0.2">
      <c r="A84" s="40" t="s">
        <v>160</v>
      </c>
      <c r="B84" s="40" t="s">
        <v>161</v>
      </c>
      <c r="D84" s="40" t="s">
        <v>21</v>
      </c>
      <c r="E84" s="40" t="s">
        <v>21</v>
      </c>
      <c r="F84" s="40" t="s">
        <v>21</v>
      </c>
      <c r="G84" s="40" t="s">
        <v>1599</v>
      </c>
      <c r="H84" s="99" t="s">
        <v>161</v>
      </c>
      <c r="J84" s="41" t="s">
        <v>1601</v>
      </c>
      <c r="K84" s="41" t="s">
        <v>1704</v>
      </c>
      <c r="L84" s="41" t="s">
        <v>1603</v>
      </c>
    </row>
    <row r="85" spans="1:12" x14ac:dyDescent="0.2">
      <c r="A85" s="40" t="s">
        <v>162</v>
      </c>
      <c r="B85" s="40" t="s">
        <v>163</v>
      </c>
      <c r="D85" s="40" t="s">
        <v>21</v>
      </c>
      <c r="E85" s="40" t="s">
        <v>21</v>
      </c>
      <c r="F85" s="40" t="s">
        <v>21</v>
      </c>
      <c r="G85" s="40" t="s">
        <v>1599</v>
      </c>
      <c r="H85" s="99" t="s">
        <v>163</v>
      </c>
      <c r="J85" s="41" t="s">
        <v>1601</v>
      </c>
      <c r="K85" s="41" t="s">
        <v>1705</v>
      </c>
      <c r="L85" s="41" t="s">
        <v>1606</v>
      </c>
    </row>
    <row r="86" spans="1:12" x14ac:dyDescent="0.2">
      <c r="A86" s="105" t="s">
        <v>164</v>
      </c>
      <c r="B86" s="105" t="s">
        <v>165</v>
      </c>
      <c r="D86" s="105" t="s">
        <v>21</v>
      </c>
      <c r="E86" s="105" t="s">
        <v>21</v>
      </c>
      <c r="F86" s="105" t="s">
        <v>21</v>
      </c>
      <c r="G86" s="42" t="s">
        <v>165</v>
      </c>
      <c r="H86" s="42"/>
      <c r="J86" s="41" t="s">
        <v>1601</v>
      </c>
      <c r="K86" s="41" t="s">
        <v>1706</v>
      </c>
      <c r="L86" s="41" t="s">
        <v>1603</v>
      </c>
    </row>
    <row r="87" spans="1:12" x14ac:dyDescent="0.2">
      <c r="A87" s="105" t="s">
        <v>166</v>
      </c>
      <c r="B87" s="105" t="s">
        <v>167</v>
      </c>
      <c r="D87" s="105" t="s">
        <v>21</v>
      </c>
      <c r="E87" s="105" t="s">
        <v>21</v>
      </c>
      <c r="F87" s="105" t="s">
        <v>21</v>
      </c>
      <c r="G87" s="42" t="s">
        <v>1599</v>
      </c>
      <c r="H87" s="105" t="s">
        <v>1600</v>
      </c>
      <c r="J87" s="41" t="s">
        <v>1707</v>
      </c>
      <c r="K87" s="41" t="s">
        <v>1708</v>
      </c>
      <c r="L87" s="41" t="s">
        <v>1603</v>
      </c>
    </row>
    <row r="88" spans="1:12" x14ac:dyDescent="0.2">
      <c r="A88" s="105" t="s">
        <v>168</v>
      </c>
      <c r="B88" s="105" t="s">
        <v>169</v>
      </c>
      <c r="D88" s="105" t="s">
        <v>21</v>
      </c>
      <c r="E88" s="105" t="s">
        <v>21</v>
      </c>
      <c r="F88" s="105" t="s">
        <v>21</v>
      </c>
      <c r="G88" s="42" t="s">
        <v>1604</v>
      </c>
      <c r="H88" s="42" t="s">
        <v>23</v>
      </c>
      <c r="J88" s="41" t="s">
        <v>1707</v>
      </c>
      <c r="K88" s="41" t="s">
        <v>1709</v>
      </c>
      <c r="L88" s="41" t="s">
        <v>1606</v>
      </c>
    </row>
    <row r="89" spans="1:12" x14ac:dyDescent="0.2">
      <c r="A89" s="105" t="s">
        <v>170</v>
      </c>
      <c r="B89" s="105" t="s">
        <v>171</v>
      </c>
      <c r="D89" s="105" t="s">
        <v>21</v>
      </c>
      <c r="E89" s="105" t="s">
        <v>21</v>
      </c>
      <c r="F89" s="105" t="s">
        <v>21</v>
      </c>
      <c r="G89" s="105" t="s">
        <v>1599</v>
      </c>
      <c r="H89" s="105" t="s">
        <v>25</v>
      </c>
      <c r="J89" s="41" t="s">
        <v>1707</v>
      </c>
      <c r="K89" s="41" t="s">
        <v>1710</v>
      </c>
      <c r="L89" s="41" t="s">
        <v>1603</v>
      </c>
    </row>
    <row r="90" spans="1:12" x14ac:dyDescent="0.2">
      <c r="A90" s="105" t="s">
        <v>172</v>
      </c>
      <c r="B90" s="105" t="s">
        <v>173</v>
      </c>
      <c r="D90" s="105" t="s">
        <v>21</v>
      </c>
      <c r="E90" s="105" t="s">
        <v>21</v>
      </c>
      <c r="F90" s="105" t="s">
        <v>21</v>
      </c>
      <c r="G90" s="105" t="s">
        <v>1599</v>
      </c>
      <c r="H90" s="105" t="s">
        <v>27</v>
      </c>
      <c r="J90" s="41" t="s">
        <v>1707</v>
      </c>
      <c r="K90" s="41" t="s">
        <v>1711</v>
      </c>
      <c r="L90" s="41" t="s">
        <v>1603</v>
      </c>
    </row>
    <row r="91" spans="1:12" x14ac:dyDescent="0.2">
      <c r="A91" s="105" t="s">
        <v>174</v>
      </c>
      <c r="B91" s="105" t="s">
        <v>175</v>
      </c>
      <c r="D91" s="105" t="s">
        <v>21</v>
      </c>
      <c r="E91" s="105" t="s">
        <v>21</v>
      </c>
      <c r="F91" s="105" t="s">
        <v>21</v>
      </c>
      <c r="G91" s="105" t="s">
        <v>1599</v>
      </c>
      <c r="H91" s="105" t="s">
        <v>29</v>
      </c>
      <c r="J91" s="41" t="s">
        <v>1707</v>
      </c>
      <c r="K91" s="41" t="s">
        <v>1712</v>
      </c>
      <c r="L91" s="41" t="s">
        <v>1603</v>
      </c>
    </row>
    <row r="92" spans="1:12" x14ac:dyDescent="0.2">
      <c r="A92" s="105" t="s">
        <v>176</v>
      </c>
      <c r="B92" s="105" t="s">
        <v>177</v>
      </c>
      <c r="D92" s="105" t="s">
        <v>21</v>
      </c>
      <c r="E92" s="105" t="s">
        <v>21</v>
      </c>
      <c r="F92" s="105" t="s">
        <v>21</v>
      </c>
      <c r="G92" s="105" t="s">
        <v>1599</v>
      </c>
      <c r="H92" s="105" t="s">
        <v>31</v>
      </c>
      <c r="J92" s="41" t="s">
        <v>1707</v>
      </c>
      <c r="K92" s="41" t="s">
        <v>1713</v>
      </c>
      <c r="L92" s="41" t="s">
        <v>1603</v>
      </c>
    </row>
    <row r="93" spans="1:12" x14ac:dyDescent="0.2">
      <c r="A93" s="105" t="s">
        <v>178</v>
      </c>
      <c r="B93" s="105" t="s">
        <v>179</v>
      </c>
      <c r="D93" s="105" t="s">
        <v>21</v>
      </c>
      <c r="E93" s="105" t="s">
        <v>21</v>
      </c>
      <c r="F93" s="105" t="s">
        <v>21</v>
      </c>
      <c r="G93" s="105" t="s">
        <v>1599</v>
      </c>
      <c r="H93" s="105" t="s">
        <v>33</v>
      </c>
      <c r="J93" s="41" t="s">
        <v>1707</v>
      </c>
      <c r="K93" s="41" t="s">
        <v>1714</v>
      </c>
      <c r="L93" s="41" t="s">
        <v>1603</v>
      </c>
    </row>
    <row r="94" spans="1:12" x14ac:dyDescent="0.2">
      <c r="A94" s="105" t="s">
        <v>180</v>
      </c>
      <c r="B94" s="105" t="s">
        <v>35</v>
      </c>
      <c r="D94" s="105" t="s">
        <v>21</v>
      </c>
      <c r="E94" s="105" t="s">
        <v>21</v>
      </c>
      <c r="F94" s="105" t="s">
        <v>21</v>
      </c>
      <c r="G94" s="105" t="s">
        <v>1599</v>
      </c>
      <c r="H94" s="105" t="s">
        <v>35</v>
      </c>
      <c r="J94" s="41" t="s">
        <v>1707</v>
      </c>
      <c r="K94" s="41" t="s">
        <v>1715</v>
      </c>
      <c r="L94" s="41" t="s">
        <v>1603</v>
      </c>
    </row>
    <row r="95" spans="1:12" x14ac:dyDescent="0.2">
      <c r="A95" s="105" t="s">
        <v>181</v>
      </c>
      <c r="B95" s="105" t="s">
        <v>182</v>
      </c>
      <c r="D95" s="105" t="s">
        <v>21</v>
      </c>
      <c r="E95" s="105" t="s">
        <v>21</v>
      </c>
      <c r="F95" s="105" t="s">
        <v>21</v>
      </c>
      <c r="G95" s="105" t="s">
        <v>1599</v>
      </c>
      <c r="H95" s="105" t="s">
        <v>37</v>
      </c>
      <c r="J95" s="41" t="s">
        <v>1707</v>
      </c>
      <c r="K95" s="41" t="s">
        <v>1716</v>
      </c>
      <c r="L95" s="41" t="s">
        <v>1603</v>
      </c>
    </row>
    <row r="96" spans="1:12" x14ac:dyDescent="0.2">
      <c r="A96" s="105" t="s">
        <v>183</v>
      </c>
      <c r="B96" s="105" t="s">
        <v>184</v>
      </c>
      <c r="D96" s="105" t="s">
        <v>21</v>
      </c>
      <c r="E96" s="105" t="s">
        <v>21</v>
      </c>
      <c r="F96" s="105" t="s">
        <v>21</v>
      </c>
      <c r="G96" s="105" t="s">
        <v>1599</v>
      </c>
      <c r="H96" s="105" t="s">
        <v>1614</v>
      </c>
      <c r="J96" s="41" t="s">
        <v>1707</v>
      </c>
      <c r="K96" s="41" t="s">
        <v>1717</v>
      </c>
      <c r="L96" s="41" t="s">
        <v>1603</v>
      </c>
    </row>
    <row r="97" spans="1:12" x14ac:dyDescent="0.2">
      <c r="A97" s="105" t="s">
        <v>185</v>
      </c>
      <c r="B97" s="105" t="s">
        <v>186</v>
      </c>
      <c r="D97" s="105" t="s">
        <v>21</v>
      </c>
      <c r="E97" s="105" t="s">
        <v>21</v>
      </c>
      <c r="F97" s="105" t="s">
        <v>21</v>
      </c>
      <c r="G97" s="105" t="s">
        <v>1599</v>
      </c>
      <c r="H97" s="105" t="s">
        <v>41</v>
      </c>
      <c r="J97" s="41" t="s">
        <v>1707</v>
      </c>
      <c r="K97" s="41" t="s">
        <v>1718</v>
      </c>
      <c r="L97" s="41" t="s">
        <v>1603</v>
      </c>
    </row>
    <row r="98" spans="1:12" x14ac:dyDescent="0.2">
      <c r="A98" s="105" t="s">
        <v>187</v>
      </c>
      <c r="B98" s="105" t="s">
        <v>188</v>
      </c>
      <c r="D98" s="105" t="s">
        <v>21</v>
      </c>
      <c r="E98" s="105" t="s">
        <v>21</v>
      </c>
      <c r="F98" s="105" t="s">
        <v>21</v>
      </c>
      <c r="G98" s="105" t="s">
        <v>1599</v>
      </c>
      <c r="H98" s="105" t="s">
        <v>43</v>
      </c>
      <c r="J98" s="41" t="s">
        <v>1707</v>
      </c>
      <c r="K98" s="41" t="s">
        <v>1719</v>
      </c>
      <c r="L98" s="41" t="s">
        <v>1603</v>
      </c>
    </row>
    <row r="99" spans="1:12" x14ac:dyDescent="0.2">
      <c r="A99" s="105" t="s">
        <v>189</v>
      </c>
      <c r="B99" s="105" t="s">
        <v>190</v>
      </c>
      <c r="D99" s="105" t="s">
        <v>21</v>
      </c>
      <c r="E99" s="105" t="s">
        <v>21</v>
      </c>
      <c r="F99" s="105" t="s">
        <v>21</v>
      </c>
      <c r="G99" s="105" t="s">
        <v>1599</v>
      </c>
      <c r="H99" s="105" t="s">
        <v>1618</v>
      </c>
      <c r="J99" s="41" t="s">
        <v>1707</v>
      </c>
      <c r="K99" s="41" t="s">
        <v>1720</v>
      </c>
      <c r="L99" s="41" t="s">
        <v>1603</v>
      </c>
    </row>
    <row r="100" spans="1:12" x14ac:dyDescent="0.2">
      <c r="A100" s="105" t="s">
        <v>191</v>
      </c>
      <c r="B100" s="105" t="s">
        <v>192</v>
      </c>
      <c r="D100" s="105" t="s">
        <v>21</v>
      </c>
      <c r="E100" s="105" t="s">
        <v>21</v>
      </c>
      <c r="F100" s="105" t="s">
        <v>21</v>
      </c>
      <c r="G100" s="105" t="s">
        <v>1599</v>
      </c>
      <c r="H100" s="105" t="s">
        <v>1618</v>
      </c>
      <c r="J100" s="41" t="s">
        <v>1707</v>
      </c>
      <c r="K100" s="41" t="s">
        <v>1721</v>
      </c>
      <c r="L100" s="41" t="s">
        <v>1603</v>
      </c>
    </row>
    <row r="101" spans="1:12" x14ac:dyDescent="0.2">
      <c r="A101" s="105" t="s">
        <v>193</v>
      </c>
      <c r="B101" s="105" t="s">
        <v>194</v>
      </c>
      <c r="D101" s="105" t="s">
        <v>21</v>
      </c>
      <c r="E101" s="105" t="s">
        <v>21</v>
      </c>
      <c r="F101" s="105" t="s">
        <v>21</v>
      </c>
      <c r="G101" s="105" t="s">
        <v>1599</v>
      </c>
      <c r="H101" s="105" t="s">
        <v>49</v>
      </c>
      <c r="J101" s="41" t="s">
        <v>1707</v>
      </c>
      <c r="K101" s="41" t="s">
        <v>1722</v>
      </c>
      <c r="L101" s="41" t="s">
        <v>1603</v>
      </c>
    </row>
    <row r="102" spans="1:12" x14ac:dyDescent="0.2">
      <c r="A102" s="105" t="s">
        <v>195</v>
      </c>
      <c r="B102" s="105" t="s">
        <v>196</v>
      </c>
      <c r="D102" s="105" t="s">
        <v>21</v>
      </c>
      <c r="E102" s="105" t="s">
        <v>21</v>
      </c>
      <c r="F102" s="105" t="s">
        <v>21</v>
      </c>
      <c r="G102" s="105" t="s">
        <v>1599</v>
      </c>
      <c r="H102" s="105" t="s">
        <v>1622</v>
      </c>
      <c r="J102" s="41" t="s">
        <v>1707</v>
      </c>
      <c r="K102" s="41" t="s">
        <v>1723</v>
      </c>
      <c r="L102" s="41" t="s">
        <v>1624</v>
      </c>
    </row>
    <row r="103" spans="1:12" x14ac:dyDescent="0.2">
      <c r="A103" s="105" t="s">
        <v>197</v>
      </c>
      <c r="B103" s="105" t="s">
        <v>198</v>
      </c>
      <c r="D103" s="105" t="s">
        <v>21</v>
      </c>
      <c r="E103" s="105" t="s">
        <v>21</v>
      </c>
      <c r="F103" s="105" t="s">
        <v>21</v>
      </c>
      <c r="G103" s="105" t="s">
        <v>1599</v>
      </c>
      <c r="H103" s="105" t="s">
        <v>1625</v>
      </c>
      <c r="J103" s="41" t="s">
        <v>1707</v>
      </c>
      <c r="K103" s="41" t="s">
        <v>1724</v>
      </c>
      <c r="L103" s="41" t="s">
        <v>1603</v>
      </c>
    </row>
    <row r="104" spans="1:12" x14ac:dyDescent="0.2">
      <c r="A104" s="105" t="s">
        <v>199</v>
      </c>
      <c r="B104" s="105" t="s">
        <v>200</v>
      </c>
      <c r="D104" s="105" t="s">
        <v>21</v>
      </c>
      <c r="E104" s="105" t="s">
        <v>21</v>
      </c>
      <c r="F104" s="105" t="s">
        <v>21</v>
      </c>
      <c r="G104" s="105" t="s">
        <v>1599</v>
      </c>
      <c r="H104" s="105" t="s">
        <v>1561</v>
      </c>
      <c r="J104" s="41" t="s">
        <v>1707</v>
      </c>
      <c r="K104" s="41" t="s">
        <v>1725</v>
      </c>
      <c r="L104" s="41" t="s">
        <v>1603</v>
      </c>
    </row>
    <row r="105" spans="1:12" x14ac:dyDescent="0.2">
      <c r="A105" s="105" t="s">
        <v>201</v>
      </c>
      <c r="B105" s="105" t="s">
        <v>202</v>
      </c>
      <c r="D105" s="105" t="s">
        <v>21</v>
      </c>
      <c r="E105" s="105" t="s">
        <v>21</v>
      </c>
      <c r="F105" s="105" t="s">
        <v>21</v>
      </c>
      <c r="G105" s="42" t="s">
        <v>1599</v>
      </c>
      <c r="H105" s="105" t="s">
        <v>1628</v>
      </c>
      <c r="J105" s="41" t="s">
        <v>1707</v>
      </c>
      <c r="K105" s="41" t="s">
        <v>1726</v>
      </c>
      <c r="L105" s="41" t="s">
        <v>1603</v>
      </c>
    </row>
    <row r="106" spans="1:12" x14ac:dyDescent="0.2">
      <c r="A106" s="105" t="s">
        <v>203</v>
      </c>
      <c r="B106" s="105" t="s">
        <v>204</v>
      </c>
      <c r="D106" s="105" t="s">
        <v>21</v>
      </c>
      <c r="E106" s="105" t="s">
        <v>21</v>
      </c>
      <c r="F106" s="105" t="s">
        <v>21</v>
      </c>
      <c r="G106" s="42" t="s">
        <v>1599</v>
      </c>
      <c r="H106" s="105" t="s">
        <v>1588</v>
      </c>
      <c r="J106" s="41" t="s">
        <v>1707</v>
      </c>
      <c r="K106" s="41" t="s">
        <v>1727</v>
      </c>
      <c r="L106" s="41" t="s">
        <v>1603</v>
      </c>
    </row>
    <row r="107" spans="1:12" x14ac:dyDescent="0.2">
      <c r="A107" s="105" t="s">
        <v>205</v>
      </c>
      <c r="B107" s="105" t="s">
        <v>206</v>
      </c>
      <c r="D107" s="105" t="s">
        <v>21</v>
      </c>
      <c r="E107" s="105" t="s">
        <v>21</v>
      </c>
      <c r="F107" s="105" t="s">
        <v>21</v>
      </c>
      <c r="G107" s="42" t="s">
        <v>62</v>
      </c>
      <c r="H107" s="105" t="s">
        <v>61</v>
      </c>
      <c r="J107" s="41" t="s">
        <v>1707</v>
      </c>
      <c r="K107" s="41" t="s">
        <v>1728</v>
      </c>
      <c r="L107" s="41" t="s">
        <v>1632</v>
      </c>
    </row>
    <row r="108" spans="1:12" x14ac:dyDescent="0.2">
      <c r="A108" s="105" t="s">
        <v>207</v>
      </c>
      <c r="B108" s="105" t="s">
        <v>208</v>
      </c>
      <c r="D108" s="105" t="s">
        <v>21</v>
      </c>
      <c r="E108" s="105" t="s">
        <v>21</v>
      </c>
      <c r="F108" s="105" t="s">
        <v>21</v>
      </c>
      <c r="G108" s="42" t="s">
        <v>62</v>
      </c>
      <c r="H108" s="105" t="s">
        <v>64</v>
      </c>
      <c r="J108" s="41" t="s">
        <v>1707</v>
      </c>
      <c r="K108" s="41" t="s">
        <v>1729</v>
      </c>
      <c r="L108" s="41" t="s">
        <v>1632</v>
      </c>
    </row>
    <row r="109" spans="1:12" x14ac:dyDescent="0.2">
      <c r="A109" s="105" t="s">
        <v>209</v>
      </c>
      <c r="B109" s="105" t="s">
        <v>210</v>
      </c>
      <c r="D109" s="105" t="s">
        <v>21</v>
      </c>
      <c r="E109" s="105" t="s">
        <v>21</v>
      </c>
      <c r="F109" s="105" t="s">
        <v>21</v>
      </c>
      <c r="G109" s="42" t="s">
        <v>62</v>
      </c>
      <c r="H109" s="105" t="s">
        <v>66</v>
      </c>
      <c r="J109" s="41" t="s">
        <v>1707</v>
      </c>
      <c r="K109" s="41" t="s">
        <v>1730</v>
      </c>
      <c r="L109" s="41" t="s">
        <v>1632</v>
      </c>
    </row>
    <row r="110" spans="1:12" x14ac:dyDescent="0.2">
      <c r="A110" s="105" t="s">
        <v>211</v>
      </c>
      <c r="B110" s="105" t="s">
        <v>212</v>
      </c>
      <c r="D110" s="105" t="s">
        <v>21</v>
      </c>
      <c r="E110" s="105" t="s">
        <v>21</v>
      </c>
      <c r="F110" s="105" t="s">
        <v>21</v>
      </c>
      <c r="G110" s="42" t="s">
        <v>62</v>
      </c>
      <c r="H110" s="105" t="s">
        <v>68</v>
      </c>
      <c r="J110" s="41" t="s">
        <v>1707</v>
      </c>
      <c r="K110" s="41" t="s">
        <v>1731</v>
      </c>
      <c r="L110" s="41" t="s">
        <v>1632</v>
      </c>
    </row>
    <row r="111" spans="1:12" x14ac:dyDescent="0.2">
      <c r="A111" s="105" t="s">
        <v>213</v>
      </c>
      <c r="B111" s="105" t="s">
        <v>214</v>
      </c>
      <c r="D111" s="105" t="s">
        <v>21</v>
      </c>
      <c r="E111" s="105" t="s">
        <v>21</v>
      </c>
      <c r="F111" s="105" t="s">
        <v>21</v>
      </c>
      <c r="G111" s="105" t="s">
        <v>1604</v>
      </c>
      <c r="H111" s="42" t="s">
        <v>1732</v>
      </c>
      <c r="J111" s="41" t="s">
        <v>1707</v>
      </c>
      <c r="K111" s="41" t="s">
        <v>1733</v>
      </c>
      <c r="L111" s="41" t="s">
        <v>1632</v>
      </c>
    </row>
    <row r="112" spans="1:12" x14ac:dyDescent="0.2">
      <c r="A112" s="105" t="s">
        <v>215</v>
      </c>
      <c r="B112" s="105" t="s">
        <v>216</v>
      </c>
      <c r="D112" s="105" t="s">
        <v>21</v>
      </c>
      <c r="E112" s="105" t="s">
        <v>21</v>
      </c>
      <c r="F112" s="105" t="s">
        <v>21</v>
      </c>
      <c r="G112" s="105" t="s">
        <v>1599</v>
      </c>
      <c r="H112" s="42" t="s">
        <v>72</v>
      </c>
      <c r="J112" s="41" t="s">
        <v>1707</v>
      </c>
      <c r="K112" s="41" t="s">
        <v>1734</v>
      </c>
      <c r="L112" s="41" t="s">
        <v>1638</v>
      </c>
    </row>
    <row r="113" spans="1:12" x14ac:dyDescent="0.2">
      <c r="A113" s="105" t="s">
        <v>217</v>
      </c>
      <c r="B113" s="105" t="s">
        <v>218</v>
      </c>
      <c r="D113" s="105" t="s">
        <v>21</v>
      </c>
      <c r="E113" s="105" t="s">
        <v>21</v>
      </c>
      <c r="F113" s="105" t="s">
        <v>21</v>
      </c>
      <c r="G113" s="42" t="s">
        <v>62</v>
      </c>
      <c r="H113" s="105" t="s">
        <v>74</v>
      </c>
      <c r="J113" s="41" t="s">
        <v>1707</v>
      </c>
      <c r="K113" s="41" t="s">
        <v>1735</v>
      </c>
      <c r="L113" s="41" t="s">
        <v>1632</v>
      </c>
    </row>
    <row r="114" spans="1:12" x14ac:dyDescent="0.2">
      <c r="A114" s="105" t="s">
        <v>219</v>
      </c>
      <c r="B114" s="105" t="s">
        <v>220</v>
      </c>
      <c r="D114" s="105" t="s">
        <v>21</v>
      </c>
      <c r="E114" s="105" t="s">
        <v>21</v>
      </c>
      <c r="F114" s="105" t="s">
        <v>21</v>
      </c>
      <c r="G114" s="42" t="s">
        <v>62</v>
      </c>
      <c r="H114" s="105" t="s">
        <v>76</v>
      </c>
      <c r="J114" s="41" t="s">
        <v>1707</v>
      </c>
      <c r="K114" s="41" t="s">
        <v>1736</v>
      </c>
      <c r="L114" s="41" t="s">
        <v>1632</v>
      </c>
    </row>
    <row r="115" spans="1:12" x14ac:dyDescent="0.2">
      <c r="A115" s="105" t="s">
        <v>221</v>
      </c>
      <c r="B115" s="105" t="s">
        <v>222</v>
      </c>
      <c r="D115" s="105" t="s">
        <v>21</v>
      </c>
      <c r="E115" s="105" t="s">
        <v>21</v>
      </c>
      <c r="F115" s="105" t="s">
        <v>21</v>
      </c>
      <c r="G115" s="42" t="s">
        <v>62</v>
      </c>
      <c r="H115" s="105" t="s">
        <v>1641</v>
      </c>
      <c r="J115" s="41" t="s">
        <v>1707</v>
      </c>
      <c r="K115" s="41" t="s">
        <v>1737</v>
      </c>
      <c r="L115" s="41" t="s">
        <v>1632</v>
      </c>
    </row>
    <row r="116" spans="1:12" x14ac:dyDescent="0.2">
      <c r="A116" s="105" t="s">
        <v>223</v>
      </c>
      <c r="B116" s="105" t="s">
        <v>224</v>
      </c>
      <c r="D116" s="105" t="s">
        <v>21</v>
      </c>
      <c r="E116" s="105" t="s">
        <v>21</v>
      </c>
      <c r="F116" s="105" t="s">
        <v>21</v>
      </c>
      <c r="G116" s="42" t="s">
        <v>81</v>
      </c>
      <c r="H116" s="105"/>
      <c r="J116" s="41" t="s">
        <v>1707</v>
      </c>
      <c r="K116" s="41" t="s">
        <v>1738</v>
      </c>
      <c r="L116" s="41" t="s">
        <v>1644</v>
      </c>
    </row>
    <row r="117" spans="1:12" x14ac:dyDescent="0.2">
      <c r="A117" s="105" t="s">
        <v>225</v>
      </c>
      <c r="B117" s="105" t="s">
        <v>226</v>
      </c>
      <c r="D117" s="105" t="s">
        <v>21</v>
      </c>
      <c r="E117" s="105" t="s">
        <v>21</v>
      </c>
      <c r="F117" s="105" t="s">
        <v>21</v>
      </c>
      <c r="G117" s="42" t="s">
        <v>1604</v>
      </c>
      <c r="H117" s="105" t="s">
        <v>83</v>
      </c>
      <c r="J117" s="41" t="s">
        <v>1707</v>
      </c>
      <c r="K117" s="41" t="s">
        <v>1739</v>
      </c>
      <c r="L117" s="41" t="s">
        <v>1632</v>
      </c>
    </row>
    <row r="118" spans="1:12" x14ac:dyDescent="0.2">
      <c r="A118" s="105" t="s">
        <v>227</v>
      </c>
      <c r="B118" s="105" t="s">
        <v>228</v>
      </c>
      <c r="D118" s="105" t="s">
        <v>21</v>
      </c>
      <c r="E118" s="105" t="s">
        <v>21</v>
      </c>
      <c r="F118" s="105" t="s">
        <v>21</v>
      </c>
      <c r="G118" s="105" t="s">
        <v>1599</v>
      </c>
      <c r="H118" s="105" t="s">
        <v>85</v>
      </c>
      <c r="J118" s="41" t="s">
        <v>1707</v>
      </c>
      <c r="K118" s="41" t="s">
        <v>1740</v>
      </c>
      <c r="L118" s="41" t="s">
        <v>1603</v>
      </c>
    </row>
    <row r="119" spans="1:12" x14ac:dyDescent="0.2">
      <c r="A119" s="105" t="s">
        <v>229</v>
      </c>
      <c r="B119" s="105" t="s">
        <v>230</v>
      </c>
      <c r="D119" s="105" t="s">
        <v>21</v>
      </c>
      <c r="E119" s="105" t="s">
        <v>21</v>
      </c>
      <c r="F119" s="105" t="s">
        <v>21</v>
      </c>
      <c r="G119" s="105" t="s">
        <v>1599</v>
      </c>
      <c r="H119" s="105" t="s">
        <v>87</v>
      </c>
      <c r="J119" s="41" t="s">
        <v>1707</v>
      </c>
      <c r="K119" s="41" t="s">
        <v>1741</v>
      </c>
      <c r="L119" s="41" t="s">
        <v>1603</v>
      </c>
    </row>
    <row r="120" spans="1:12" x14ac:dyDescent="0.2">
      <c r="A120" s="105" t="s">
        <v>231</v>
      </c>
      <c r="B120" s="105" t="s">
        <v>232</v>
      </c>
      <c r="D120" s="105" t="s">
        <v>21</v>
      </c>
      <c r="E120" s="105" t="s">
        <v>21</v>
      </c>
      <c r="F120" s="105" t="s">
        <v>21</v>
      </c>
      <c r="G120" s="105" t="s">
        <v>89</v>
      </c>
      <c r="H120" s="105"/>
      <c r="J120" s="41" t="s">
        <v>1707</v>
      </c>
      <c r="K120" s="41" t="s">
        <v>1742</v>
      </c>
      <c r="L120" s="100" t="s">
        <v>1649</v>
      </c>
    </row>
    <row r="121" spans="1:12" x14ac:dyDescent="0.2">
      <c r="A121" s="105" t="s">
        <v>233</v>
      </c>
      <c r="B121" s="105" t="s">
        <v>234</v>
      </c>
      <c r="D121" s="105" t="s">
        <v>21</v>
      </c>
      <c r="E121" s="105" t="s">
        <v>21</v>
      </c>
      <c r="F121" s="105" t="s">
        <v>21</v>
      </c>
      <c r="G121" s="105" t="s">
        <v>1599</v>
      </c>
      <c r="H121" s="105" t="s">
        <v>1600</v>
      </c>
      <c r="J121" s="41" t="s">
        <v>1707</v>
      </c>
      <c r="K121" s="41" t="s">
        <v>1743</v>
      </c>
      <c r="L121" s="100" t="s">
        <v>1603</v>
      </c>
    </row>
    <row r="122" spans="1:12" x14ac:dyDescent="0.2">
      <c r="A122" s="105" t="s">
        <v>235</v>
      </c>
      <c r="B122" s="105" t="s">
        <v>236</v>
      </c>
      <c r="D122" s="105" t="s">
        <v>21</v>
      </c>
      <c r="E122" s="105" t="s">
        <v>21</v>
      </c>
      <c r="F122" s="105" t="s">
        <v>21</v>
      </c>
      <c r="G122" s="105" t="s">
        <v>1604</v>
      </c>
      <c r="H122" s="42" t="s">
        <v>94</v>
      </c>
      <c r="J122" s="41" t="s">
        <v>1707</v>
      </c>
      <c r="K122" s="41" t="s">
        <v>1744</v>
      </c>
      <c r="L122" s="100" t="s">
        <v>1653</v>
      </c>
    </row>
    <row r="123" spans="1:12" x14ac:dyDescent="0.2">
      <c r="A123" s="105" t="s">
        <v>237</v>
      </c>
      <c r="B123" s="105" t="s">
        <v>238</v>
      </c>
      <c r="D123" s="105" t="s">
        <v>21</v>
      </c>
      <c r="E123" s="105" t="s">
        <v>21</v>
      </c>
      <c r="F123" s="105" t="s">
        <v>21</v>
      </c>
      <c r="G123" s="105" t="s">
        <v>1604</v>
      </c>
      <c r="H123" s="42" t="s">
        <v>96</v>
      </c>
      <c r="J123" s="41" t="s">
        <v>1707</v>
      </c>
      <c r="K123" s="41" t="s">
        <v>1745</v>
      </c>
      <c r="L123" s="42" t="s">
        <v>1653</v>
      </c>
    </row>
    <row r="124" spans="1:12" x14ac:dyDescent="0.2">
      <c r="A124" s="105" t="s">
        <v>239</v>
      </c>
      <c r="B124" s="105" t="s">
        <v>240</v>
      </c>
      <c r="D124" s="105" t="s">
        <v>21</v>
      </c>
      <c r="E124" s="105" t="s">
        <v>21</v>
      </c>
      <c r="F124" s="105" t="s">
        <v>21</v>
      </c>
      <c r="G124" s="40" t="s">
        <v>1604</v>
      </c>
      <c r="H124" s="99" t="s">
        <v>23</v>
      </c>
      <c r="J124" s="41" t="s">
        <v>1707</v>
      </c>
      <c r="K124" s="100" t="s">
        <v>1746</v>
      </c>
      <c r="L124" s="100" t="s">
        <v>1653</v>
      </c>
    </row>
    <row r="125" spans="1:12" x14ac:dyDescent="0.2">
      <c r="A125" s="40" t="s">
        <v>241</v>
      </c>
      <c r="B125" s="40" t="s">
        <v>242</v>
      </c>
      <c r="D125" s="40" t="s">
        <v>21</v>
      </c>
      <c r="E125" s="40" t="s">
        <v>21</v>
      </c>
      <c r="F125" s="40" t="s">
        <v>21</v>
      </c>
      <c r="G125" s="40" t="s">
        <v>101</v>
      </c>
      <c r="H125" s="40" t="s">
        <v>1661</v>
      </c>
      <c r="J125" s="41" t="s">
        <v>1707</v>
      </c>
      <c r="K125" s="41" t="s">
        <v>1747</v>
      </c>
      <c r="L125" s="100" t="s">
        <v>1663</v>
      </c>
    </row>
    <row r="126" spans="1:12" x14ac:dyDescent="0.2">
      <c r="A126" s="40" t="s">
        <v>243</v>
      </c>
      <c r="B126" s="40" t="s">
        <v>244</v>
      </c>
      <c r="D126" s="40" t="s">
        <v>21</v>
      </c>
      <c r="E126" s="40" t="s">
        <v>21</v>
      </c>
      <c r="F126" s="40" t="s">
        <v>21</v>
      </c>
      <c r="G126" s="40" t="s">
        <v>101</v>
      </c>
      <c r="H126" s="40" t="s">
        <v>1664</v>
      </c>
      <c r="J126" s="41" t="s">
        <v>1707</v>
      </c>
      <c r="K126" s="41" t="s">
        <v>1748</v>
      </c>
      <c r="L126" s="100" t="s">
        <v>1663</v>
      </c>
    </row>
    <row r="127" spans="1:12" x14ac:dyDescent="0.2">
      <c r="A127" s="40" t="s">
        <v>245</v>
      </c>
      <c r="B127" s="40" t="s">
        <v>246</v>
      </c>
      <c r="D127" s="40" t="s">
        <v>21</v>
      </c>
      <c r="E127" s="40" t="s">
        <v>21</v>
      </c>
      <c r="F127" s="40" t="s">
        <v>21</v>
      </c>
      <c r="G127" s="40" t="s">
        <v>101</v>
      </c>
      <c r="H127" s="40" t="s">
        <v>1666</v>
      </c>
      <c r="J127" s="41" t="s">
        <v>1707</v>
      </c>
      <c r="K127" s="41" t="s">
        <v>1749</v>
      </c>
      <c r="L127" s="100" t="s">
        <v>1663</v>
      </c>
    </row>
    <row r="128" spans="1:12" x14ac:dyDescent="0.2">
      <c r="A128" s="40" t="s">
        <v>247</v>
      </c>
      <c r="B128" s="40" t="s">
        <v>248</v>
      </c>
      <c r="D128" s="40" t="s">
        <v>21</v>
      </c>
      <c r="E128" s="40" t="s">
        <v>21</v>
      </c>
      <c r="F128" s="40" t="s">
        <v>21</v>
      </c>
      <c r="G128" s="40" t="s">
        <v>101</v>
      </c>
      <c r="H128" s="40" t="s">
        <v>107</v>
      </c>
      <c r="J128" s="41" t="s">
        <v>1707</v>
      </c>
      <c r="K128" s="41" t="s">
        <v>1750</v>
      </c>
      <c r="L128" s="100" t="s">
        <v>1663</v>
      </c>
    </row>
    <row r="129" spans="1:12" x14ac:dyDescent="0.2">
      <c r="A129" s="40" t="s">
        <v>249</v>
      </c>
      <c r="B129" s="40" t="s">
        <v>250</v>
      </c>
      <c r="D129" s="40" t="s">
        <v>21</v>
      </c>
      <c r="E129" s="40" t="s">
        <v>21</v>
      </c>
      <c r="F129" s="40" t="s">
        <v>21</v>
      </c>
      <c r="G129" s="40" t="s">
        <v>101</v>
      </c>
      <c r="H129" s="40" t="s">
        <v>1669</v>
      </c>
      <c r="J129" s="100" t="s">
        <v>1707</v>
      </c>
      <c r="K129" s="41" t="s">
        <v>1751</v>
      </c>
      <c r="L129" s="100" t="s">
        <v>1663</v>
      </c>
    </row>
    <row r="130" spans="1:12" x14ac:dyDescent="0.2">
      <c r="A130" s="40" t="s">
        <v>251</v>
      </c>
      <c r="B130" s="40" t="s">
        <v>252</v>
      </c>
      <c r="D130" s="40" t="s">
        <v>21</v>
      </c>
      <c r="E130" s="40" t="s">
        <v>21</v>
      </c>
      <c r="F130" s="40" t="s">
        <v>21</v>
      </c>
      <c r="G130" s="40" t="s">
        <v>101</v>
      </c>
      <c r="H130" s="40" t="s">
        <v>110</v>
      </c>
      <c r="J130" s="41" t="s">
        <v>1707</v>
      </c>
      <c r="K130" s="41" t="s">
        <v>1752</v>
      </c>
      <c r="L130" s="41" t="s">
        <v>1663</v>
      </c>
    </row>
    <row r="131" spans="1:12" x14ac:dyDescent="0.2">
      <c r="A131" s="99" t="s">
        <v>253</v>
      </c>
      <c r="B131" s="99" t="s">
        <v>254</v>
      </c>
      <c r="D131" s="99" t="s">
        <v>21</v>
      </c>
      <c r="E131" s="99" t="s">
        <v>21</v>
      </c>
      <c r="F131" s="99" t="s">
        <v>21</v>
      </c>
      <c r="G131" s="99" t="s">
        <v>1654</v>
      </c>
      <c r="H131" s="99" t="s">
        <v>121</v>
      </c>
      <c r="J131" s="41" t="s">
        <v>1707</v>
      </c>
      <c r="K131" s="41" t="s">
        <v>1753</v>
      </c>
      <c r="L131" s="41" t="s">
        <v>1656</v>
      </c>
    </row>
    <row r="132" spans="1:12" x14ac:dyDescent="0.2">
      <c r="A132" s="40" t="s">
        <v>255</v>
      </c>
      <c r="B132" s="40" t="s">
        <v>256</v>
      </c>
      <c r="D132" s="40" t="s">
        <v>21</v>
      </c>
      <c r="E132" s="40" t="s">
        <v>21</v>
      </c>
      <c r="F132" s="40" t="s">
        <v>21</v>
      </c>
      <c r="G132" s="40" t="s">
        <v>62</v>
      </c>
      <c r="H132" s="40" t="s">
        <v>1672</v>
      </c>
      <c r="J132" s="41" t="s">
        <v>1707</v>
      </c>
      <c r="K132" s="41" t="s">
        <v>1754</v>
      </c>
      <c r="L132" s="41" t="s">
        <v>1656</v>
      </c>
    </row>
    <row r="133" spans="1:12" x14ac:dyDescent="0.2">
      <c r="A133" s="40" t="s">
        <v>257</v>
      </c>
      <c r="B133" s="40" t="s">
        <v>258</v>
      </c>
      <c r="D133" s="40" t="s">
        <v>21</v>
      </c>
      <c r="E133" s="40" t="s">
        <v>21</v>
      </c>
      <c r="F133" s="40" t="s">
        <v>21</v>
      </c>
      <c r="G133" s="105" t="s">
        <v>1654</v>
      </c>
      <c r="H133" s="99" t="s">
        <v>114</v>
      </c>
      <c r="J133" s="41" t="s">
        <v>1707</v>
      </c>
      <c r="K133" s="41" t="s">
        <v>1755</v>
      </c>
      <c r="L133" s="41" t="s">
        <v>1656</v>
      </c>
    </row>
    <row r="134" spans="1:12" x14ac:dyDescent="0.2">
      <c r="A134" s="40" t="s">
        <v>259</v>
      </c>
      <c r="B134" s="40" t="s">
        <v>260</v>
      </c>
      <c r="D134" s="40" t="s">
        <v>21</v>
      </c>
      <c r="E134" s="40" t="s">
        <v>21</v>
      </c>
      <c r="F134" s="40" t="s">
        <v>21</v>
      </c>
      <c r="G134" s="105" t="s">
        <v>1654</v>
      </c>
      <c r="H134" s="99" t="s">
        <v>116</v>
      </c>
      <c r="J134" s="41" t="s">
        <v>1707</v>
      </c>
      <c r="K134" s="41" t="s">
        <v>1756</v>
      </c>
      <c r="L134" s="41" t="s">
        <v>1656</v>
      </c>
    </row>
    <row r="135" spans="1:12" x14ac:dyDescent="0.2">
      <c r="A135" s="40" t="s">
        <v>261</v>
      </c>
      <c r="B135" s="40" t="s">
        <v>262</v>
      </c>
      <c r="D135" s="40" t="s">
        <v>21</v>
      </c>
      <c r="E135" s="40" t="s">
        <v>21</v>
      </c>
      <c r="F135" s="40" t="s">
        <v>21</v>
      </c>
      <c r="G135" s="105" t="s">
        <v>1654</v>
      </c>
      <c r="H135" s="99" t="s">
        <v>118</v>
      </c>
      <c r="J135" s="41" t="s">
        <v>1707</v>
      </c>
      <c r="K135" s="41" t="s">
        <v>1757</v>
      </c>
      <c r="L135" s="41" t="s">
        <v>1656</v>
      </c>
    </row>
    <row r="136" spans="1:12" x14ac:dyDescent="0.2">
      <c r="A136" s="40" t="s">
        <v>263</v>
      </c>
      <c r="B136" s="40" t="s">
        <v>264</v>
      </c>
      <c r="D136" s="40" t="s">
        <v>21</v>
      </c>
      <c r="E136" s="40" t="s">
        <v>21</v>
      </c>
      <c r="F136" s="40" t="s">
        <v>21</v>
      </c>
      <c r="G136" s="105" t="s">
        <v>1654</v>
      </c>
      <c r="H136" s="99" t="s">
        <v>119</v>
      </c>
      <c r="J136" s="41" t="s">
        <v>1707</v>
      </c>
      <c r="K136" s="41" t="s">
        <v>1758</v>
      </c>
      <c r="L136" s="41" t="s">
        <v>1656</v>
      </c>
    </row>
    <row r="137" spans="1:12" x14ac:dyDescent="0.2">
      <c r="A137" s="40" t="s">
        <v>265</v>
      </c>
      <c r="B137" s="40" t="s">
        <v>266</v>
      </c>
      <c r="D137" s="40" t="s">
        <v>21</v>
      </c>
      <c r="E137" s="40" t="s">
        <v>21</v>
      </c>
      <c r="F137" s="40" t="s">
        <v>21</v>
      </c>
      <c r="G137" s="105" t="s">
        <v>1654</v>
      </c>
      <c r="H137" s="99" t="s">
        <v>121</v>
      </c>
      <c r="J137" s="41" t="s">
        <v>1707</v>
      </c>
      <c r="K137" s="41" t="s">
        <v>1759</v>
      </c>
      <c r="L137" s="41" t="s">
        <v>1656</v>
      </c>
    </row>
    <row r="138" spans="1:12" x14ac:dyDescent="0.2">
      <c r="A138" s="40" t="s">
        <v>267</v>
      </c>
      <c r="B138" s="40" t="s">
        <v>268</v>
      </c>
      <c r="D138" s="40" t="s">
        <v>21</v>
      </c>
      <c r="E138" s="40" t="s">
        <v>21</v>
      </c>
      <c r="F138" s="40" t="s">
        <v>21</v>
      </c>
      <c r="G138" s="105" t="s">
        <v>1654</v>
      </c>
      <c r="H138" s="99" t="s">
        <v>123</v>
      </c>
      <c r="J138" s="41" t="s">
        <v>1707</v>
      </c>
      <c r="K138" s="41" t="s">
        <v>1760</v>
      </c>
      <c r="L138" s="41" t="s">
        <v>1656</v>
      </c>
    </row>
    <row r="139" spans="1:12" x14ac:dyDescent="0.2">
      <c r="A139" s="40" t="s">
        <v>269</v>
      </c>
      <c r="B139" s="40" t="s">
        <v>270</v>
      </c>
      <c r="D139" s="40" t="s">
        <v>21</v>
      </c>
      <c r="E139" s="40" t="s">
        <v>21</v>
      </c>
      <c r="F139" s="40" t="s">
        <v>21</v>
      </c>
      <c r="G139" s="105" t="s">
        <v>1654</v>
      </c>
      <c r="H139" s="99" t="s">
        <v>125</v>
      </c>
      <c r="J139" s="41" t="s">
        <v>1707</v>
      </c>
      <c r="K139" s="41" t="s">
        <v>1761</v>
      </c>
      <c r="L139" s="41" t="s">
        <v>1656</v>
      </c>
    </row>
    <row r="140" spans="1:12" x14ac:dyDescent="0.2">
      <c r="A140" s="40" t="s">
        <v>271</v>
      </c>
      <c r="B140" s="40" t="s">
        <v>272</v>
      </c>
      <c r="D140" s="40" t="s">
        <v>21</v>
      </c>
      <c r="E140" s="40" t="s">
        <v>21</v>
      </c>
      <c r="F140" s="40" t="s">
        <v>21</v>
      </c>
      <c r="G140" s="105" t="s">
        <v>1654</v>
      </c>
      <c r="H140" s="99" t="s">
        <v>127</v>
      </c>
      <c r="J140" s="41" t="s">
        <v>1707</v>
      </c>
      <c r="K140" s="41" t="s">
        <v>1762</v>
      </c>
      <c r="L140" s="41" t="s">
        <v>1656</v>
      </c>
    </row>
    <row r="141" spans="1:12" x14ac:dyDescent="0.2">
      <c r="A141" s="40" t="s">
        <v>273</v>
      </c>
      <c r="B141" s="40" t="s">
        <v>274</v>
      </c>
      <c r="D141" s="40" t="s">
        <v>21</v>
      </c>
      <c r="E141" s="40" t="s">
        <v>21</v>
      </c>
      <c r="F141" s="40" t="s">
        <v>21</v>
      </c>
      <c r="G141" s="40" t="s">
        <v>130</v>
      </c>
      <c r="H141" s="99" t="s">
        <v>129</v>
      </c>
      <c r="J141" s="41" t="s">
        <v>1707</v>
      </c>
      <c r="K141" s="41" t="s">
        <v>1763</v>
      </c>
      <c r="L141" s="41" t="s">
        <v>1683</v>
      </c>
    </row>
    <row r="142" spans="1:12" x14ac:dyDescent="0.2">
      <c r="A142" s="40" t="s">
        <v>275</v>
      </c>
      <c r="B142" s="40" t="s">
        <v>276</v>
      </c>
      <c r="D142" s="40" t="s">
        <v>21</v>
      </c>
      <c r="E142" s="40" t="s">
        <v>21</v>
      </c>
      <c r="F142" s="40" t="s">
        <v>21</v>
      </c>
      <c r="G142" s="40" t="s">
        <v>1604</v>
      </c>
      <c r="H142" s="40" t="s">
        <v>132</v>
      </c>
      <c r="J142" s="41" t="s">
        <v>1707</v>
      </c>
      <c r="K142" s="41" t="s">
        <v>1764</v>
      </c>
      <c r="L142" s="41" t="s">
        <v>1683</v>
      </c>
    </row>
    <row r="143" spans="1:12" x14ac:dyDescent="0.2">
      <c r="A143" s="40" t="s">
        <v>277</v>
      </c>
      <c r="B143" s="40" t="s">
        <v>278</v>
      </c>
      <c r="D143" s="40" t="s">
        <v>21</v>
      </c>
      <c r="E143" s="40" t="s">
        <v>21</v>
      </c>
      <c r="F143" s="40" t="s">
        <v>21</v>
      </c>
      <c r="G143" s="40" t="s">
        <v>1599</v>
      </c>
      <c r="H143" s="40" t="s">
        <v>134</v>
      </c>
      <c r="J143" s="41" t="s">
        <v>1707</v>
      </c>
      <c r="K143" s="41" t="s">
        <v>1765</v>
      </c>
      <c r="L143" s="41" t="s">
        <v>1683</v>
      </c>
    </row>
    <row r="144" spans="1:12" x14ac:dyDescent="0.2">
      <c r="A144" s="40" t="s">
        <v>279</v>
      </c>
      <c r="B144" s="40" t="s">
        <v>280</v>
      </c>
      <c r="D144" s="40" t="s">
        <v>21</v>
      </c>
      <c r="E144" s="40" t="s">
        <v>21</v>
      </c>
      <c r="F144" s="40" t="s">
        <v>21</v>
      </c>
      <c r="G144" s="40" t="s">
        <v>1604</v>
      </c>
      <c r="H144" s="40" t="s">
        <v>136</v>
      </c>
      <c r="J144" s="41" t="s">
        <v>1707</v>
      </c>
      <c r="K144" s="41" t="s">
        <v>1766</v>
      </c>
      <c r="L144" s="41" t="s">
        <v>1683</v>
      </c>
    </row>
    <row r="145" spans="1:12" x14ac:dyDescent="0.2">
      <c r="A145" s="40" t="s">
        <v>281</v>
      </c>
      <c r="B145" s="40" t="s">
        <v>282</v>
      </c>
      <c r="D145" s="40" t="s">
        <v>21</v>
      </c>
      <c r="E145" s="40" t="s">
        <v>21</v>
      </c>
      <c r="F145" s="40" t="s">
        <v>21</v>
      </c>
      <c r="G145" s="40" t="s">
        <v>1604</v>
      </c>
      <c r="H145" s="40" t="s">
        <v>1687</v>
      </c>
      <c r="J145" s="41" t="s">
        <v>1707</v>
      </c>
      <c r="K145" s="41" t="s">
        <v>1767</v>
      </c>
      <c r="L145" s="41" t="s">
        <v>1683</v>
      </c>
    </row>
    <row r="146" spans="1:12" x14ac:dyDescent="0.2">
      <c r="A146" s="40" t="s">
        <v>283</v>
      </c>
      <c r="B146" s="40" t="s">
        <v>284</v>
      </c>
      <c r="D146" s="40" t="s">
        <v>21</v>
      </c>
      <c r="E146" s="40" t="s">
        <v>21</v>
      </c>
      <c r="F146" s="40" t="s">
        <v>21</v>
      </c>
      <c r="G146" s="99" t="s">
        <v>1599</v>
      </c>
      <c r="H146" s="40" t="s">
        <v>140</v>
      </c>
      <c r="J146" s="41" t="s">
        <v>1707</v>
      </c>
      <c r="K146" s="41" t="s">
        <v>1768</v>
      </c>
      <c r="L146" s="41" t="s">
        <v>1683</v>
      </c>
    </row>
    <row r="147" spans="1:12" x14ac:dyDescent="0.2">
      <c r="A147" s="40" t="s">
        <v>285</v>
      </c>
      <c r="B147" s="40" t="s">
        <v>286</v>
      </c>
      <c r="D147" s="40" t="s">
        <v>21</v>
      </c>
      <c r="E147" s="40" t="s">
        <v>21</v>
      </c>
      <c r="F147" s="40" t="s">
        <v>21</v>
      </c>
      <c r="G147" s="40" t="s">
        <v>1604</v>
      </c>
      <c r="H147" s="40" t="s">
        <v>1687</v>
      </c>
      <c r="J147" s="41" t="s">
        <v>1707</v>
      </c>
      <c r="K147" s="41" t="s">
        <v>1769</v>
      </c>
      <c r="L147" s="41" t="s">
        <v>1683</v>
      </c>
    </row>
    <row r="148" spans="1:12" x14ac:dyDescent="0.2">
      <c r="A148" s="40" t="s">
        <v>287</v>
      </c>
      <c r="B148" s="40" t="s">
        <v>288</v>
      </c>
      <c r="D148" s="40" t="s">
        <v>21</v>
      </c>
      <c r="E148" s="40" t="s">
        <v>21</v>
      </c>
      <c r="F148" s="40" t="s">
        <v>21</v>
      </c>
      <c r="G148" s="105" t="s">
        <v>1599</v>
      </c>
      <c r="H148" s="40" t="s">
        <v>1588</v>
      </c>
      <c r="J148" s="41" t="s">
        <v>1707</v>
      </c>
      <c r="K148" s="41" t="s">
        <v>1770</v>
      </c>
      <c r="L148" s="41" t="s">
        <v>1683</v>
      </c>
    </row>
    <row r="149" spans="1:12" x14ac:dyDescent="0.2">
      <c r="A149" s="40" t="s">
        <v>289</v>
      </c>
      <c r="B149" s="40" t="s">
        <v>290</v>
      </c>
      <c r="D149" s="40" t="s">
        <v>21</v>
      </c>
      <c r="E149" s="40" t="s">
        <v>21</v>
      </c>
      <c r="F149" s="40" t="s">
        <v>21</v>
      </c>
      <c r="G149" s="40" t="s">
        <v>1604</v>
      </c>
      <c r="H149" s="99" t="s">
        <v>146</v>
      </c>
      <c r="J149" s="41" t="s">
        <v>1707</v>
      </c>
      <c r="K149" s="41" t="s">
        <v>1771</v>
      </c>
      <c r="L149" s="41" t="s">
        <v>1624</v>
      </c>
    </row>
    <row r="150" spans="1:12" x14ac:dyDescent="0.2">
      <c r="A150" s="40" t="s">
        <v>291</v>
      </c>
      <c r="B150" s="40" t="s">
        <v>292</v>
      </c>
      <c r="D150" s="40" t="s">
        <v>21</v>
      </c>
      <c r="E150" s="40" t="s">
        <v>21</v>
      </c>
      <c r="F150" s="40" t="s">
        <v>21</v>
      </c>
      <c r="G150" s="99" t="s">
        <v>1599</v>
      </c>
      <c r="H150" s="40" t="s">
        <v>148</v>
      </c>
      <c r="J150" s="41" t="s">
        <v>1707</v>
      </c>
      <c r="K150" s="41" t="s">
        <v>1772</v>
      </c>
      <c r="L150" s="41" t="s">
        <v>1603</v>
      </c>
    </row>
    <row r="151" spans="1:12" x14ac:dyDescent="0.2">
      <c r="A151" s="40" t="s">
        <v>293</v>
      </c>
      <c r="B151" s="40" t="s">
        <v>294</v>
      </c>
      <c r="D151" s="40" t="s">
        <v>21</v>
      </c>
      <c r="E151" s="40" t="s">
        <v>21</v>
      </c>
      <c r="F151" s="40" t="s">
        <v>21</v>
      </c>
      <c r="G151" s="99" t="s">
        <v>1599</v>
      </c>
      <c r="H151" s="40" t="s">
        <v>1564</v>
      </c>
      <c r="J151" s="41" t="s">
        <v>1707</v>
      </c>
      <c r="K151" s="41" t="s">
        <v>1773</v>
      </c>
      <c r="L151" s="41" t="s">
        <v>1603</v>
      </c>
    </row>
    <row r="152" spans="1:12" x14ac:dyDescent="0.2">
      <c r="A152" s="40" t="s">
        <v>295</v>
      </c>
      <c r="B152" s="40" t="s">
        <v>296</v>
      </c>
      <c r="D152" s="40" t="s">
        <v>21</v>
      </c>
      <c r="E152" s="40" t="s">
        <v>21</v>
      </c>
      <c r="F152" s="40" t="s">
        <v>21</v>
      </c>
      <c r="G152" s="40" t="s">
        <v>152</v>
      </c>
      <c r="H152" s="99"/>
      <c r="J152" s="41" t="s">
        <v>1707</v>
      </c>
      <c r="K152" s="41" t="s">
        <v>1774</v>
      </c>
      <c r="L152" s="41" t="s">
        <v>1698</v>
      </c>
    </row>
    <row r="153" spans="1:12" x14ac:dyDescent="0.2">
      <c r="A153" s="40" t="s">
        <v>297</v>
      </c>
      <c r="B153" s="40" t="s">
        <v>298</v>
      </c>
      <c r="D153" s="40" t="s">
        <v>21</v>
      </c>
      <c r="E153" s="40" t="s">
        <v>21</v>
      </c>
      <c r="F153" s="40" t="s">
        <v>21</v>
      </c>
      <c r="G153" s="40" t="s">
        <v>90</v>
      </c>
      <c r="H153" s="99"/>
      <c r="J153" s="41" t="s">
        <v>1707</v>
      </c>
      <c r="K153" s="41" t="s">
        <v>1775</v>
      </c>
      <c r="L153" s="41" t="s">
        <v>1649</v>
      </c>
    </row>
    <row r="154" spans="1:12" x14ac:dyDescent="0.2">
      <c r="A154" s="40" t="s">
        <v>299</v>
      </c>
      <c r="B154" s="40" t="s">
        <v>300</v>
      </c>
      <c r="D154" s="40" t="s">
        <v>21</v>
      </c>
      <c r="E154" s="40" t="s">
        <v>21</v>
      </c>
      <c r="F154" s="40" t="s">
        <v>21</v>
      </c>
      <c r="G154" s="40" t="s">
        <v>1599</v>
      </c>
      <c r="H154" s="99" t="s">
        <v>134</v>
      </c>
      <c r="J154" s="41" t="s">
        <v>1707</v>
      </c>
      <c r="K154" s="41" t="s">
        <v>1776</v>
      </c>
      <c r="L154" s="41" t="s">
        <v>1683</v>
      </c>
    </row>
    <row r="155" spans="1:12" x14ac:dyDescent="0.2">
      <c r="A155" s="40" t="s">
        <v>301</v>
      </c>
      <c r="B155" s="40" t="s">
        <v>302</v>
      </c>
      <c r="D155" s="40" t="s">
        <v>21</v>
      </c>
      <c r="E155" s="40" t="s">
        <v>21</v>
      </c>
      <c r="F155" s="40" t="s">
        <v>21</v>
      </c>
      <c r="G155" s="40" t="s">
        <v>1599</v>
      </c>
      <c r="H155" s="99" t="s">
        <v>157</v>
      </c>
      <c r="J155" s="41" t="s">
        <v>1707</v>
      </c>
      <c r="K155" s="41" t="s">
        <v>1777</v>
      </c>
      <c r="L155" s="41" t="s">
        <v>1603</v>
      </c>
    </row>
    <row r="156" spans="1:12" x14ac:dyDescent="0.2">
      <c r="A156" s="40" t="s">
        <v>303</v>
      </c>
      <c r="B156" s="40" t="s">
        <v>304</v>
      </c>
      <c r="D156" s="40" t="s">
        <v>21</v>
      </c>
      <c r="E156" s="40" t="s">
        <v>21</v>
      </c>
      <c r="F156" s="40" t="s">
        <v>21</v>
      </c>
      <c r="G156" s="40" t="s">
        <v>1599</v>
      </c>
      <c r="H156" s="40" t="s">
        <v>1702</v>
      </c>
      <c r="J156" s="41" t="s">
        <v>1707</v>
      </c>
      <c r="K156" s="41" t="s">
        <v>1778</v>
      </c>
      <c r="L156" s="41" t="s">
        <v>1603</v>
      </c>
    </row>
    <row r="157" spans="1:12" x14ac:dyDescent="0.2">
      <c r="A157" s="40" t="s">
        <v>305</v>
      </c>
      <c r="B157" s="40" t="s">
        <v>306</v>
      </c>
      <c r="D157" s="40" t="s">
        <v>21</v>
      </c>
      <c r="E157" s="40" t="s">
        <v>21</v>
      </c>
      <c r="F157" s="40" t="s">
        <v>21</v>
      </c>
      <c r="G157" s="40" t="s">
        <v>1599</v>
      </c>
      <c r="H157" s="99" t="s">
        <v>161</v>
      </c>
      <c r="J157" s="41" t="s">
        <v>1707</v>
      </c>
      <c r="K157" s="41" t="s">
        <v>1779</v>
      </c>
      <c r="L157" s="41" t="s">
        <v>1603</v>
      </c>
    </row>
    <row r="158" spans="1:12" x14ac:dyDescent="0.2">
      <c r="A158" s="40" t="s">
        <v>307</v>
      </c>
      <c r="B158" s="40" t="s">
        <v>308</v>
      </c>
      <c r="D158" s="40" t="s">
        <v>21</v>
      </c>
      <c r="E158" s="40" t="s">
        <v>21</v>
      </c>
      <c r="F158" s="40" t="s">
        <v>21</v>
      </c>
      <c r="G158" s="40" t="s">
        <v>1599</v>
      </c>
      <c r="H158" s="99" t="s">
        <v>163</v>
      </c>
      <c r="J158" s="41" t="s">
        <v>1707</v>
      </c>
      <c r="K158" s="41" t="s">
        <v>1780</v>
      </c>
      <c r="L158" s="41" t="s">
        <v>1606</v>
      </c>
    </row>
    <row r="159" spans="1:12" x14ac:dyDescent="0.2">
      <c r="A159" s="40" t="s">
        <v>309</v>
      </c>
      <c r="B159" s="40" t="s">
        <v>310</v>
      </c>
      <c r="D159" s="40" t="s">
        <v>21</v>
      </c>
      <c r="E159" s="40" t="s">
        <v>21</v>
      </c>
      <c r="F159" s="40" t="s">
        <v>21</v>
      </c>
      <c r="G159" s="42" t="s">
        <v>165</v>
      </c>
      <c r="H159" s="99"/>
      <c r="J159" s="41" t="s">
        <v>1707</v>
      </c>
      <c r="K159" s="41" t="s">
        <v>1781</v>
      </c>
      <c r="L159" s="41" t="s">
        <v>1603</v>
      </c>
    </row>
    <row r="160" spans="1:12" x14ac:dyDescent="0.2">
      <c r="A160" s="40" t="s">
        <v>311</v>
      </c>
      <c r="B160" s="40" t="s">
        <v>312</v>
      </c>
      <c r="D160" s="40" t="s">
        <v>21</v>
      </c>
      <c r="E160" s="40" t="s">
        <v>21</v>
      </c>
      <c r="F160" s="40" t="s">
        <v>21</v>
      </c>
      <c r="G160" s="99" t="s">
        <v>324</v>
      </c>
      <c r="H160" s="99"/>
      <c r="J160" s="41" t="s">
        <v>1707</v>
      </c>
      <c r="K160" s="41" t="s">
        <v>1782</v>
      </c>
      <c r="L160" s="41" t="s">
        <v>1698</v>
      </c>
    </row>
    <row r="161" spans="1:12" x14ac:dyDescent="0.2">
      <c r="A161" s="40" t="s">
        <v>313</v>
      </c>
      <c r="B161" s="40" t="s">
        <v>314</v>
      </c>
      <c r="D161" s="40" t="s">
        <v>21</v>
      </c>
      <c r="E161" s="40" t="s">
        <v>21</v>
      </c>
      <c r="F161" s="40" t="s">
        <v>21</v>
      </c>
      <c r="G161" s="99" t="s">
        <v>324</v>
      </c>
      <c r="H161" s="99"/>
      <c r="J161" s="41" t="s">
        <v>1707</v>
      </c>
      <c r="K161" s="41" t="s">
        <v>1783</v>
      </c>
      <c r="L161" s="41" t="s">
        <v>1603</v>
      </c>
    </row>
    <row r="162" spans="1:12" x14ac:dyDescent="0.2">
      <c r="A162" s="40" t="s">
        <v>315</v>
      </c>
      <c r="B162" s="40" t="s">
        <v>296</v>
      </c>
      <c r="D162" s="40" t="s">
        <v>21</v>
      </c>
      <c r="E162" s="40" t="s">
        <v>21</v>
      </c>
      <c r="F162" s="40" t="s">
        <v>21</v>
      </c>
      <c r="G162" s="99" t="s">
        <v>324</v>
      </c>
      <c r="H162" s="99"/>
      <c r="J162" s="41" t="s">
        <v>1707</v>
      </c>
      <c r="K162" s="41" t="s">
        <v>1784</v>
      </c>
      <c r="L162" s="41" t="s">
        <v>1698</v>
      </c>
    </row>
    <row r="163" spans="1:12" x14ac:dyDescent="0.2">
      <c r="A163" s="40" t="s">
        <v>316</v>
      </c>
      <c r="B163" s="40" t="s">
        <v>317</v>
      </c>
      <c r="D163" s="40" t="s">
        <v>21</v>
      </c>
      <c r="E163" s="40" t="s">
        <v>21</v>
      </c>
      <c r="F163" s="40" t="s">
        <v>21</v>
      </c>
      <c r="G163" s="99" t="s">
        <v>324</v>
      </c>
      <c r="H163" s="99"/>
      <c r="J163" s="41" t="s">
        <v>1707</v>
      </c>
      <c r="K163" s="41" t="s">
        <v>1785</v>
      </c>
      <c r="L163" s="41" t="s">
        <v>1786</v>
      </c>
    </row>
    <row r="164" spans="1:12" x14ac:dyDescent="0.2">
      <c r="A164" s="40" t="s">
        <v>318</v>
      </c>
      <c r="B164" s="40" t="s">
        <v>319</v>
      </c>
      <c r="D164" s="40" t="s">
        <v>21</v>
      </c>
      <c r="E164" s="40" t="s">
        <v>21</v>
      </c>
      <c r="F164" s="40" t="s">
        <v>21</v>
      </c>
      <c r="G164" s="99" t="s">
        <v>324</v>
      </c>
      <c r="H164" s="99"/>
      <c r="J164" s="41" t="s">
        <v>1707</v>
      </c>
      <c r="K164" s="41" t="s">
        <v>1787</v>
      </c>
      <c r="L164" s="41" t="s">
        <v>1786</v>
      </c>
    </row>
    <row r="165" spans="1:12" x14ac:dyDescent="0.2">
      <c r="A165" s="40" t="s">
        <v>320</v>
      </c>
      <c r="B165" s="40" t="s">
        <v>321</v>
      </c>
      <c r="D165" s="40" t="s">
        <v>21</v>
      </c>
      <c r="E165" s="40" t="s">
        <v>21</v>
      </c>
      <c r="F165" s="40" t="s">
        <v>21</v>
      </c>
      <c r="G165" s="99" t="s">
        <v>324</v>
      </c>
      <c r="H165" s="99"/>
      <c r="J165" s="41" t="s">
        <v>1707</v>
      </c>
      <c r="K165" s="41" t="s">
        <v>1788</v>
      </c>
      <c r="L165" s="41" t="s">
        <v>1786</v>
      </c>
    </row>
    <row r="166" spans="1:12" x14ac:dyDescent="0.2">
      <c r="A166" s="40" t="s">
        <v>322</v>
      </c>
      <c r="B166" s="40" t="s">
        <v>323</v>
      </c>
      <c r="D166" s="40" t="s">
        <v>21</v>
      </c>
      <c r="E166" s="40" t="s">
        <v>21</v>
      </c>
      <c r="F166" s="40" t="s">
        <v>21</v>
      </c>
      <c r="G166" s="99" t="s">
        <v>324</v>
      </c>
      <c r="H166" s="99"/>
      <c r="J166" s="41" t="s">
        <v>1601</v>
      </c>
      <c r="K166" s="41" t="s">
        <v>1789</v>
      </c>
      <c r="L166" s="41" t="s">
        <v>1698</v>
      </c>
    </row>
    <row r="167" spans="1:12" x14ac:dyDescent="0.2">
      <c r="A167" s="40" t="s">
        <v>325</v>
      </c>
      <c r="B167" s="40" t="s">
        <v>326</v>
      </c>
      <c r="D167" s="40" t="s">
        <v>21</v>
      </c>
      <c r="E167" s="40" t="s">
        <v>21</v>
      </c>
      <c r="F167" s="40" t="s">
        <v>21</v>
      </c>
      <c r="G167" s="99" t="s">
        <v>324</v>
      </c>
      <c r="H167" s="99"/>
      <c r="J167" s="41" t="s">
        <v>1601</v>
      </c>
      <c r="K167" s="41" t="s">
        <v>1790</v>
      </c>
      <c r="L167" s="41" t="s">
        <v>1698</v>
      </c>
    </row>
    <row r="168" spans="1:12" x14ac:dyDescent="0.2">
      <c r="A168" s="40" t="s">
        <v>327</v>
      </c>
      <c r="B168" s="40" t="s">
        <v>328</v>
      </c>
      <c r="D168" s="40" t="s">
        <v>21</v>
      </c>
      <c r="E168" s="40" t="s">
        <v>21</v>
      </c>
      <c r="F168" s="40" t="s">
        <v>21</v>
      </c>
      <c r="G168" s="99" t="s">
        <v>324</v>
      </c>
      <c r="H168" s="99"/>
      <c r="J168" s="41" t="s">
        <v>1601</v>
      </c>
      <c r="K168" s="41" t="s">
        <v>328</v>
      </c>
      <c r="L168" s="41" t="s">
        <v>1603</v>
      </c>
    </row>
    <row r="169" spans="1:12" x14ac:dyDescent="0.2">
      <c r="A169" s="40" t="s">
        <v>329</v>
      </c>
      <c r="B169" s="40" t="s">
        <v>152</v>
      </c>
      <c r="D169" s="40" t="s">
        <v>21</v>
      </c>
      <c r="E169" s="40" t="s">
        <v>21</v>
      </c>
      <c r="F169" s="40" t="s">
        <v>21</v>
      </c>
      <c r="G169" s="99" t="s">
        <v>324</v>
      </c>
      <c r="H169" s="99"/>
      <c r="J169" s="41" t="s">
        <v>1601</v>
      </c>
      <c r="K169" s="41" t="s">
        <v>152</v>
      </c>
      <c r="L169" s="41" t="s">
        <v>1698</v>
      </c>
    </row>
    <row r="170" spans="1:12" x14ac:dyDescent="0.2">
      <c r="A170" s="40" t="s">
        <v>330</v>
      </c>
      <c r="B170" s="40" t="s">
        <v>331</v>
      </c>
      <c r="D170" s="40" t="s">
        <v>21</v>
      </c>
      <c r="E170" s="40" t="s">
        <v>21</v>
      </c>
      <c r="F170" s="40" t="s">
        <v>21</v>
      </c>
      <c r="G170" s="99" t="s">
        <v>324</v>
      </c>
      <c r="H170" s="99"/>
      <c r="J170" s="41" t="s">
        <v>1601</v>
      </c>
      <c r="K170" s="41" t="s">
        <v>1791</v>
      </c>
      <c r="L170" s="41" t="s">
        <v>1786</v>
      </c>
    </row>
    <row r="171" spans="1:12" x14ac:dyDescent="0.2">
      <c r="A171" s="40" t="s">
        <v>332</v>
      </c>
      <c r="B171" s="40" t="s">
        <v>333</v>
      </c>
      <c r="D171" s="40" t="s">
        <v>21</v>
      </c>
      <c r="E171" s="40" t="s">
        <v>21</v>
      </c>
      <c r="F171" s="40" t="s">
        <v>21</v>
      </c>
      <c r="G171" s="99" t="s">
        <v>324</v>
      </c>
      <c r="H171" s="99"/>
      <c r="J171" s="41" t="s">
        <v>1601</v>
      </c>
      <c r="K171" s="41" t="s">
        <v>1792</v>
      </c>
      <c r="L171" s="41" t="s">
        <v>1786</v>
      </c>
    </row>
    <row r="172" spans="1:12" x14ac:dyDescent="0.2">
      <c r="A172" s="40" t="s">
        <v>334</v>
      </c>
      <c r="B172" s="40" t="s">
        <v>335</v>
      </c>
      <c r="D172" s="40" t="s">
        <v>21</v>
      </c>
      <c r="E172" s="40" t="s">
        <v>21</v>
      </c>
      <c r="F172" s="40" t="s">
        <v>21</v>
      </c>
      <c r="G172" s="99" t="s">
        <v>324</v>
      </c>
      <c r="H172" s="99"/>
      <c r="J172" s="41" t="s">
        <v>1793</v>
      </c>
      <c r="K172" s="41" t="s">
        <v>1794</v>
      </c>
      <c r="L172" s="41" t="s">
        <v>1794</v>
      </c>
    </row>
    <row r="173" spans="1:12" x14ac:dyDescent="0.2">
      <c r="A173" s="40" t="s">
        <v>336</v>
      </c>
      <c r="B173" s="40" t="s">
        <v>337</v>
      </c>
      <c r="D173" s="40" t="s">
        <v>21</v>
      </c>
      <c r="E173" s="40" t="s">
        <v>21</v>
      </c>
      <c r="F173" s="40" t="s">
        <v>21</v>
      </c>
      <c r="G173" s="99" t="s">
        <v>324</v>
      </c>
      <c r="H173" s="99"/>
      <c r="J173" s="41" t="s">
        <v>1793</v>
      </c>
      <c r="K173" s="41" t="s">
        <v>1795</v>
      </c>
      <c r="L173" s="41" t="s">
        <v>1795</v>
      </c>
    </row>
    <row r="174" spans="1:12" x14ac:dyDescent="0.2">
      <c r="A174" s="40" t="s">
        <v>338</v>
      </c>
      <c r="B174" s="40" t="s">
        <v>339</v>
      </c>
      <c r="D174" s="40" t="s">
        <v>21</v>
      </c>
      <c r="E174" s="40" t="s">
        <v>21</v>
      </c>
      <c r="F174" s="40" t="s">
        <v>21</v>
      </c>
      <c r="G174" s="99" t="s">
        <v>324</v>
      </c>
      <c r="H174" s="99"/>
      <c r="J174" s="41" t="s">
        <v>1793</v>
      </c>
      <c r="K174" s="41" t="s">
        <v>1796</v>
      </c>
      <c r="L174" s="41" t="s">
        <v>1796</v>
      </c>
    </row>
    <row r="175" spans="1:12" x14ac:dyDescent="0.2">
      <c r="A175" s="40" t="s">
        <v>340</v>
      </c>
      <c r="B175" s="40" t="s">
        <v>341</v>
      </c>
      <c r="D175" s="40" t="s">
        <v>21</v>
      </c>
      <c r="E175" s="40" t="s">
        <v>21</v>
      </c>
      <c r="F175" s="40" t="s">
        <v>21</v>
      </c>
      <c r="G175" s="99" t="s">
        <v>324</v>
      </c>
      <c r="H175" s="99"/>
      <c r="J175" s="41" t="s">
        <v>1793</v>
      </c>
      <c r="K175" s="41" t="s">
        <v>1797</v>
      </c>
      <c r="L175" s="41" t="s">
        <v>1797</v>
      </c>
    </row>
    <row r="176" spans="1:12" x14ac:dyDescent="0.2">
      <c r="A176" s="40" t="s">
        <v>342</v>
      </c>
      <c r="B176" s="40" t="s">
        <v>343</v>
      </c>
      <c r="D176" s="40" t="s">
        <v>21</v>
      </c>
      <c r="E176" s="40" t="s">
        <v>21</v>
      </c>
      <c r="F176" s="40" t="s">
        <v>21</v>
      </c>
      <c r="G176" s="105" t="s">
        <v>1654</v>
      </c>
      <c r="H176" s="99"/>
      <c r="J176" s="105" t="s">
        <v>1601</v>
      </c>
      <c r="K176" s="41" t="s">
        <v>343</v>
      </c>
      <c r="L176" s="41" t="s">
        <v>1786</v>
      </c>
    </row>
    <row r="177" spans="1:12" x14ac:dyDescent="0.2">
      <c r="A177" s="105" t="s">
        <v>344</v>
      </c>
      <c r="B177" s="105" t="s">
        <v>345</v>
      </c>
      <c r="D177" s="105" t="s">
        <v>21</v>
      </c>
      <c r="E177" s="105" t="s">
        <v>21</v>
      </c>
      <c r="F177" s="105" t="s">
        <v>21</v>
      </c>
      <c r="G177" s="42" t="s">
        <v>324</v>
      </c>
      <c r="H177" s="42"/>
      <c r="J177" s="105" t="s">
        <v>1798</v>
      </c>
      <c r="K177" s="41" t="s">
        <v>1798</v>
      </c>
      <c r="L177" s="41" t="s">
        <v>1798</v>
      </c>
    </row>
    <row r="178" spans="1:12" x14ac:dyDescent="0.2">
      <c r="A178" s="105" t="s">
        <v>346</v>
      </c>
      <c r="B178" s="105" t="s">
        <v>347</v>
      </c>
      <c r="D178" s="105" t="s">
        <v>1276</v>
      </c>
      <c r="E178" s="105" t="s">
        <v>1278</v>
      </c>
      <c r="F178" s="105" t="s">
        <v>14</v>
      </c>
      <c r="G178" s="105" t="s">
        <v>1415</v>
      </c>
      <c r="H178" s="105"/>
      <c r="J178" s="105" t="s">
        <v>14</v>
      </c>
    </row>
    <row r="179" spans="1:12" x14ac:dyDescent="0.2">
      <c r="A179" s="105" t="s">
        <v>348</v>
      </c>
      <c r="B179" s="105" t="s">
        <v>349</v>
      </c>
      <c r="D179" s="105" t="s">
        <v>1276</v>
      </c>
      <c r="E179" s="105" t="s">
        <v>1278</v>
      </c>
      <c r="F179" s="105" t="s">
        <v>350</v>
      </c>
      <c r="G179" s="105" t="s">
        <v>1413</v>
      </c>
      <c r="H179" s="105"/>
      <c r="J179" s="105" t="s">
        <v>350</v>
      </c>
      <c r="K179" s="41" t="s">
        <v>1416</v>
      </c>
    </row>
    <row r="180" spans="1:12" x14ac:dyDescent="0.2">
      <c r="A180" s="105" t="s">
        <v>351</v>
      </c>
      <c r="B180" s="105" t="s">
        <v>352</v>
      </c>
      <c r="D180" s="105" t="s">
        <v>1276</v>
      </c>
      <c r="E180" s="105" t="s">
        <v>1278</v>
      </c>
      <c r="F180" s="105" t="s">
        <v>14</v>
      </c>
      <c r="G180" s="105" t="s">
        <v>1415</v>
      </c>
      <c r="H180" s="105"/>
      <c r="J180" s="105" t="s">
        <v>14</v>
      </c>
    </row>
    <row r="181" spans="1:12" x14ac:dyDescent="0.2">
      <c r="A181" s="105" t="s">
        <v>353</v>
      </c>
      <c r="B181" s="105" t="s">
        <v>354</v>
      </c>
      <c r="D181" s="105" t="s">
        <v>1276</v>
      </c>
      <c r="E181" s="105" t="s">
        <v>1278</v>
      </c>
      <c r="F181" s="105" t="s">
        <v>14</v>
      </c>
      <c r="G181" s="105" t="s">
        <v>354</v>
      </c>
      <c r="H181" s="105"/>
      <c r="J181" s="105" t="s">
        <v>14</v>
      </c>
    </row>
    <row r="182" spans="1:12" x14ac:dyDescent="0.2">
      <c r="A182" s="105" t="s">
        <v>355</v>
      </c>
      <c r="B182" s="105" t="s">
        <v>356</v>
      </c>
      <c r="D182" s="105" t="s">
        <v>1276</v>
      </c>
      <c r="E182" s="105" t="s">
        <v>1278</v>
      </c>
      <c r="F182" s="105" t="s">
        <v>14</v>
      </c>
      <c r="G182" s="105" t="s">
        <v>356</v>
      </c>
      <c r="H182" s="105"/>
      <c r="J182" s="105" t="s">
        <v>14</v>
      </c>
    </row>
    <row r="183" spans="1:12" x14ac:dyDescent="0.2">
      <c r="A183" s="105" t="s">
        <v>357</v>
      </c>
      <c r="B183" s="105" t="s">
        <v>358</v>
      </c>
      <c r="D183" s="105" t="s">
        <v>1276</v>
      </c>
      <c r="E183" s="105" t="s">
        <v>1278</v>
      </c>
      <c r="F183" s="105" t="s">
        <v>350</v>
      </c>
      <c r="G183" s="105" t="s">
        <v>1413</v>
      </c>
      <c r="H183" s="105"/>
      <c r="J183" s="105" t="s">
        <v>350</v>
      </c>
      <c r="K183" s="41" t="s">
        <v>1416</v>
      </c>
    </row>
    <row r="184" spans="1:12" x14ac:dyDescent="0.2">
      <c r="A184" s="105" t="s">
        <v>359</v>
      </c>
      <c r="B184" s="105" t="s">
        <v>360</v>
      </c>
      <c r="D184" s="105" t="s">
        <v>1276</v>
      </c>
      <c r="E184" s="105" t="s">
        <v>1277</v>
      </c>
      <c r="F184" s="105" t="s">
        <v>361</v>
      </c>
      <c r="G184" s="105" t="s">
        <v>1419</v>
      </c>
      <c r="H184" s="105"/>
      <c r="J184" s="105" t="s">
        <v>361</v>
      </c>
      <c r="K184" s="41" t="s">
        <v>1420</v>
      </c>
    </row>
    <row r="185" spans="1:12" x14ac:dyDescent="0.2">
      <c r="A185" s="105" t="s">
        <v>362</v>
      </c>
      <c r="B185" s="105" t="s">
        <v>363</v>
      </c>
      <c r="D185" s="105" t="s">
        <v>1276</v>
      </c>
      <c r="E185" s="105" t="s">
        <v>1277</v>
      </c>
      <c r="F185" s="105" t="s">
        <v>361</v>
      </c>
      <c r="G185" s="105" t="s">
        <v>1419</v>
      </c>
      <c r="H185" s="105"/>
      <c r="J185" s="105" t="s">
        <v>361</v>
      </c>
      <c r="K185" s="41" t="s">
        <v>1420</v>
      </c>
    </row>
    <row r="186" spans="1:12" x14ac:dyDescent="0.2">
      <c r="A186" s="105" t="s">
        <v>364</v>
      </c>
      <c r="B186" s="105" t="s">
        <v>365</v>
      </c>
      <c r="D186" s="105" t="s">
        <v>1276</v>
      </c>
      <c r="E186" s="105" t="s">
        <v>1277</v>
      </c>
      <c r="F186" s="105" t="s">
        <v>361</v>
      </c>
      <c r="G186" s="105" t="s">
        <v>1419</v>
      </c>
      <c r="H186" s="225"/>
      <c r="J186" s="105" t="s">
        <v>361</v>
      </c>
      <c r="K186" s="41" t="s">
        <v>1420</v>
      </c>
    </row>
    <row r="187" spans="1:12" x14ac:dyDescent="0.2">
      <c r="A187" s="105" t="s">
        <v>366</v>
      </c>
      <c r="B187" s="105" t="s">
        <v>367</v>
      </c>
      <c r="D187" s="105" t="s">
        <v>1276</v>
      </c>
      <c r="E187" s="105" t="s">
        <v>1277</v>
      </c>
      <c r="F187" s="105" t="s">
        <v>361</v>
      </c>
      <c r="G187" s="105" t="s">
        <v>1419</v>
      </c>
      <c r="H187" s="105"/>
      <c r="J187" s="105" t="s">
        <v>361</v>
      </c>
      <c r="K187" s="41" t="s">
        <v>1420</v>
      </c>
    </row>
    <row r="188" spans="1:12" x14ac:dyDescent="0.2">
      <c r="A188" s="105" t="s">
        <v>368</v>
      </c>
      <c r="B188" s="105" t="s">
        <v>369</v>
      </c>
      <c r="D188" s="105" t="s">
        <v>1276</v>
      </c>
      <c r="E188" s="105" t="s">
        <v>1277</v>
      </c>
      <c r="F188" s="105" t="s">
        <v>361</v>
      </c>
      <c r="G188" s="105" t="s">
        <v>1419</v>
      </c>
      <c r="H188" s="105"/>
      <c r="J188" s="105" t="s">
        <v>361</v>
      </c>
      <c r="K188" s="41" t="s">
        <v>1420</v>
      </c>
    </row>
    <row r="189" spans="1:12" x14ac:dyDescent="0.2">
      <c r="A189" s="105" t="s">
        <v>370</v>
      </c>
      <c r="B189" s="105" t="s">
        <v>371</v>
      </c>
      <c r="D189" s="105" t="s">
        <v>1276</v>
      </c>
      <c r="E189" s="105" t="s">
        <v>1277</v>
      </c>
      <c r="F189" s="105" t="s">
        <v>361</v>
      </c>
      <c r="G189" s="105" t="s">
        <v>1419</v>
      </c>
      <c r="H189" s="105"/>
      <c r="J189" s="105" t="s">
        <v>361</v>
      </c>
      <c r="K189" s="41" t="s">
        <v>1421</v>
      </c>
    </row>
    <row r="190" spans="1:12" x14ac:dyDescent="0.2">
      <c r="A190" s="105" t="s">
        <v>372</v>
      </c>
      <c r="B190" s="105" t="s">
        <v>373</v>
      </c>
      <c r="D190" s="105" t="s">
        <v>1276</v>
      </c>
      <c r="E190" s="105" t="s">
        <v>1277</v>
      </c>
      <c r="F190" s="105" t="s">
        <v>361</v>
      </c>
      <c r="G190" s="105" t="s">
        <v>1419</v>
      </c>
      <c r="H190" s="105"/>
      <c r="J190" s="105" t="s">
        <v>361</v>
      </c>
      <c r="K190" s="41" t="s">
        <v>1421</v>
      </c>
    </row>
    <row r="191" spans="1:12" x14ac:dyDescent="0.2">
      <c r="A191" s="105" t="s">
        <v>374</v>
      </c>
      <c r="B191" s="105" t="s">
        <v>375</v>
      </c>
      <c r="D191" s="105" t="s">
        <v>1276</v>
      </c>
      <c r="E191" s="105" t="s">
        <v>1277</v>
      </c>
      <c r="F191" s="105" t="s">
        <v>361</v>
      </c>
      <c r="G191" s="105" t="s">
        <v>1419</v>
      </c>
      <c r="H191" s="105"/>
      <c r="J191" s="105" t="s">
        <v>361</v>
      </c>
      <c r="K191" s="41" t="s">
        <v>1421</v>
      </c>
    </row>
    <row r="192" spans="1:12" x14ac:dyDescent="0.2">
      <c r="A192" s="105" t="s">
        <v>376</v>
      </c>
      <c r="B192" s="105" t="s">
        <v>377</v>
      </c>
      <c r="D192" s="105" t="s">
        <v>1276</v>
      </c>
      <c r="E192" s="105" t="s">
        <v>1277</v>
      </c>
      <c r="F192" s="105" t="s">
        <v>361</v>
      </c>
      <c r="G192" s="105" t="s">
        <v>1419</v>
      </c>
      <c r="H192" s="105"/>
      <c r="J192" s="105" t="s">
        <v>361</v>
      </c>
      <c r="K192" s="41" t="s">
        <v>1421</v>
      </c>
    </row>
    <row r="193" spans="1:11" x14ac:dyDescent="0.2">
      <c r="A193" s="105" t="s">
        <v>378</v>
      </c>
      <c r="B193" s="105" t="s">
        <v>379</v>
      </c>
      <c r="D193" s="105" t="s">
        <v>1276</v>
      </c>
      <c r="E193" s="105" t="s">
        <v>1277</v>
      </c>
      <c r="F193" s="105" t="s">
        <v>361</v>
      </c>
      <c r="G193" s="105" t="s">
        <v>1419</v>
      </c>
      <c r="H193" s="105"/>
      <c r="J193" s="105" t="s">
        <v>361</v>
      </c>
      <c r="K193" s="41" t="s">
        <v>1421</v>
      </c>
    </row>
    <row r="194" spans="1:11" x14ac:dyDescent="0.2">
      <c r="A194" s="105" t="s">
        <v>380</v>
      </c>
      <c r="B194" s="105" t="s">
        <v>381</v>
      </c>
      <c r="D194" s="105" t="s">
        <v>1276</v>
      </c>
      <c r="E194" s="105" t="s">
        <v>1277</v>
      </c>
      <c r="F194" s="105" t="s">
        <v>361</v>
      </c>
      <c r="G194" s="105" t="s">
        <v>15</v>
      </c>
      <c r="H194" s="105"/>
      <c r="J194" s="105" t="s">
        <v>361</v>
      </c>
      <c r="K194" s="41" t="s">
        <v>1418</v>
      </c>
    </row>
    <row r="195" spans="1:11" x14ac:dyDescent="0.2">
      <c r="A195" s="105" t="s">
        <v>383</v>
      </c>
      <c r="B195" s="105" t="s">
        <v>384</v>
      </c>
      <c r="D195" s="105" t="s">
        <v>1276</v>
      </c>
      <c r="E195" s="105" t="s">
        <v>1277</v>
      </c>
      <c r="F195" s="105" t="s">
        <v>361</v>
      </c>
      <c r="G195" s="105" t="s">
        <v>15</v>
      </c>
      <c r="H195" s="105"/>
      <c r="J195" s="105" t="s">
        <v>361</v>
      </c>
      <c r="K195" s="41" t="s">
        <v>1422</v>
      </c>
    </row>
    <row r="196" spans="1:11" x14ac:dyDescent="0.2">
      <c r="A196" s="105" t="s">
        <v>385</v>
      </c>
      <c r="B196" s="105" t="s">
        <v>386</v>
      </c>
      <c r="D196" s="105" t="s">
        <v>1276</v>
      </c>
      <c r="E196" s="105" t="s">
        <v>1278</v>
      </c>
      <c r="F196" s="105" t="s">
        <v>350</v>
      </c>
      <c r="G196" s="225" t="s">
        <v>1425</v>
      </c>
      <c r="H196" s="105"/>
      <c r="J196" s="41" t="s">
        <v>1407</v>
      </c>
      <c r="K196" s="41" t="s">
        <v>1424</v>
      </c>
    </row>
    <row r="197" spans="1:11" x14ac:dyDescent="0.2">
      <c r="A197" s="105" t="s">
        <v>387</v>
      </c>
      <c r="B197" s="105" t="s">
        <v>388</v>
      </c>
      <c r="D197" s="105" t="s">
        <v>1276</v>
      </c>
      <c r="E197" s="105" t="s">
        <v>1278</v>
      </c>
      <c r="F197" s="105" t="s">
        <v>350</v>
      </c>
      <c r="G197" s="225" t="s">
        <v>1426</v>
      </c>
      <c r="H197" s="105"/>
      <c r="J197" s="41" t="s">
        <v>1407</v>
      </c>
      <c r="K197" s="41" t="s">
        <v>1423</v>
      </c>
    </row>
    <row r="198" spans="1:11" x14ac:dyDescent="0.2">
      <c r="A198" s="105" t="s">
        <v>389</v>
      </c>
      <c r="B198" s="105" t="s">
        <v>390</v>
      </c>
      <c r="D198" s="105" t="s">
        <v>1276</v>
      </c>
      <c r="E198" s="105" t="s">
        <v>1278</v>
      </c>
      <c r="F198" s="105" t="s">
        <v>350</v>
      </c>
      <c r="G198" s="105" t="s">
        <v>1413</v>
      </c>
      <c r="H198" s="105"/>
      <c r="J198" s="41" t="s">
        <v>1407</v>
      </c>
      <c r="K198" s="41" t="s">
        <v>1416</v>
      </c>
    </row>
    <row r="199" spans="1:11" x14ac:dyDescent="0.2">
      <c r="A199" s="105" t="s">
        <v>391</v>
      </c>
      <c r="B199" s="105" t="s">
        <v>392</v>
      </c>
      <c r="D199" s="105" t="s">
        <v>1276</v>
      </c>
      <c r="E199" s="105" t="s">
        <v>1277</v>
      </c>
      <c r="F199" s="105" t="s">
        <v>361</v>
      </c>
      <c r="G199" s="408" t="s">
        <v>15</v>
      </c>
      <c r="H199" s="105"/>
      <c r="J199" s="105" t="s">
        <v>361</v>
      </c>
      <c r="K199" s="41" t="s">
        <v>1422</v>
      </c>
    </row>
    <row r="200" spans="1:11" x14ac:dyDescent="0.2">
      <c r="A200" s="105" t="s">
        <v>393</v>
      </c>
      <c r="B200" s="105" t="s">
        <v>394</v>
      </c>
      <c r="D200" s="105" t="s">
        <v>1276</v>
      </c>
      <c r="E200" s="105" t="s">
        <v>1278</v>
      </c>
      <c r="F200" s="105" t="s">
        <v>350</v>
      </c>
      <c r="G200" s="225" t="s">
        <v>1425</v>
      </c>
      <c r="H200" s="105"/>
      <c r="J200" s="41" t="s">
        <v>1407</v>
      </c>
      <c r="K200" s="41" t="s">
        <v>1424</v>
      </c>
    </row>
    <row r="201" spans="1:11" x14ac:dyDescent="0.2">
      <c r="A201" s="105" t="s">
        <v>395</v>
      </c>
      <c r="B201" s="105" t="s">
        <v>396</v>
      </c>
      <c r="D201" s="105" t="s">
        <v>1276</v>
      </c>
      <c r="E201" s="105" t="s">
        <v>1278</v>
      </c>
      <c r="F201" s="105" t="s">
        <v>350</v>
      </c>
      <c r="G201" s="225" t="s">
        <v>1426</v>
      </c>
      <c r="H201" s="105"/>
      <c r="J201" s="41" t="s">
        <v>1407</v>
      </c>
      <c r="K201" s="41" t="s">
        <v>1423</v>
      </c>
    </row>
    <row r="202" spans="1:11" x14ac:dyDescent="0.2">
      <c r="A202" s="105" t="s">
        <v>397</v>
      </c>
      <c r="B202" s="105" t="s">
        <v>398</v>
      </c>
      <c r="D202" s="105" t="s">
        <v>1276</v>
      </c>
      <c r="E202" s="105" t="s">
        <v>1278</v>
      </c>
      <c r="F202" s="105" t="s">
        <v>350</v>
      </c>
      <c r="G202" s="105" t="s">
        <v>1413</v>
      </c>
      <c r="H202" s="105"/>
      <c r="J202" s="41" t="s">
        <v>1407</v>
      </c>
      <c r="K202" s="41" t="s">
        <v>1416</v>
      </c>
    </row>
    <row r="203" spans="1:11" x14ac:dyDescent="0.2">
      <c r="A203" s="105" t="s">
        <v>399</v>
      </c>
      <c r="B203" s="105" t="s">
        <v>400</v>
      </c>
      <c r="D203" s="105" t="s">
        <v>1276</v>
      </c>
      <c r="E203" s="105" t="s">
        <v>1278</v>
      </c>
      <c r="F203" s="105" t="s">
        <v>350</v>
      </c>
      <c r="G203" s="105" t="s">
        <v>401</v>
      </c>
      <c r="H203" s="105"/>
      <c r="J203" s="41" t="s">
        <v>350</v>
      </c>
      <c r="K203" s="41" t="s">
        <v>1423</v>
      </c>
    </row>
    <row r="204" spans="1:11" x14ac:dyDescent="0.2">
      <c r="A204" s="105" t="s">
        <v>402</v>
      </c>
      <c r="B204" s="105" t="s">
        <v>403</v>
      </c>
      <c r="D204" s="105" t="s">
        <v>1276</v>
      </c>
      <c r="E204" s="105" t="s">
        <v>1278</v>
      </c>
      <c r="F204" s="105" t="s">
        <v>350</v>
      </c>
      <c r="G204" s="105" t="s">
        <v>401</v>
      </c>
      <c r="H204" s="105"/>
      <c r="J204" s="41" t="s">
        <v>350</v>
      </c>
      <c r="K204" s="41" t="s">
        <v>1423</v>
      </c>
    </row>
    <row r="205" spans="1:11" x14ac:dyDescent="0.2">
      <c r="A205" s="105" t="s">
        <v>404</v>
      </c>
      <c r="B205" s="105" t="s">
        <v>405</v>
      </c>
      <c r="D205" s="105" t="s">
        <v>1276</v>
      </c>
      <c r="E205" s="105" t="s">
        <v>1278</v>
      </c>
      <c r="F205" s="105" t="s">
        <v>350</v>
      </c>
      <c r="G205" s="105" t="s">
        <v>401</v>
      </c>
      <c r="H205" s="105"/>
      <c r="J205" s="41" t="s">
        <v>350</v>
      </c>
      <c r="K205" s="41" t="s">
        <v>1423</v>
      </c>
    </row>
    <row r="206" spans="1:11" x14ac:dyDescent="0.2">
      <c r="A206" s="105" t="s">
        <v>406</v>
      </c>
      <c r="B206" s="105" t="s">
        <v>407</v>
      </c>
      <c r="D206" s="105" t="s">
        <v>1276</v>
      </c>
      <c r="E206" s="105" t="s">
        <v>1278</v>
      </c>
      <c r="F206" s="105" t="s">
        <v>350</v>
      </c>
      <c r="G206" s="105" t="s">
        <v>401</v>
      </c>
      <c r="H206" s="105"/>
      <c r="J206" s="41" t="s">
        <v>350</v>
      </c>
      <c r="K206" s="41" t="s">
        <v>1423</v>
      </c>
    </row>
    <row r="207" spans="1:11" x14ac:dyDescent="0.2">
      <c r="A207" s="105" t="s">
        <v>408</v>
      </c>
      <c r="B207" s="105" t="s">
        <v>409</v>
      </c>
      <c r="D207" s="105" t="s">
        <v>1276</v>
      </c>
      <c r="E207" s="105" t="s">
        <v>1278</v>
      </c>
      <c r="F207" s="105" t="s">
        <v>350</v>
      </c>
      <c r="G207" s="105" t="s">
        <v>401</v>
      </c>
      <c r="H207" s="105"/>
      <c r="J207" s="41" t="s">
        <v>350</v>
      </c>
      <c r="K207" s="41" t="s">
        <v>1423</v>
      </c>
    </row>
    <row r="208" spans="1:11" x14ac:dyDescent="0.2">
      <c r="A208" s="105" t="s">
        <v>410</v>
      </c>
      <c r="B208" s="105" t="s">
        <v>411</v>
      </c>
      <c r="D208" s="105" t="s">
        <v>1276</v>
      </c>
      <c r="E208" s="105" t="s">
        <v>1278</v>
      </c>
      <c r="F208" s="105" t="s">
        <v>350</v>
      </c>
      <c r="G208" s="105" t="s">
        <v>401</v>
      </c>
      <c r="H208" s="105"/>
      <c r="J208" s="41" t="s">
        <v>350</v>
      </c>
      <c r="K208" s="41" t="s">
        <v>1423</v>
      </c>
    </row>
    <row r="209" spans="1:11" x14ac:dyDescent="0.2">
      <c r="A209" s="105" t="s">
        <v>412</v>
      </c>
      <c r="B209" s="105" t="s">
        <v>413</v>
      </c>
      <c r="D209" s="105" t="s">
        <v>1276</v>
      </c>
      <c r="E209" s="105" t="s">
        <v>1278</v>
      </c>
      <c r="F209" s="105" t="s">
        <v>350</v>
      </c>
      <c r="G209" s="105" t="s">
        <v>1425</v>
      </c>
      <c r="H209" s="105"/>
      <c r="J209" s="41" t="s">
        <v>350</v>
      </c>
      <c r="K209" s="41" t="s">
        <v>1424</v>
      </c>
    </row>
    <row r="210" spans="1:11" x14ac:dyDescent="0.2">
      <c r="A210" s="105" t="s">
        <v>414</v>
      </c>
      <c r="B210" s="105" t="s">
        <v>415</v>
      </c>
      <c r="D210" s="105" t="s">
        <v>1276</v>
      </c>
      <c r="E210" s="105" t="s">
        <v>1278</v>
      </c>
      <c r="F210" s="105" t="s">
        <v>350</v>
      </c>
      <c r="G210" s="105" t="s">
        <v>1425</v>
      </c>
      <c r="H210" s="105"/>
      <c r="J210" s="41" t="s">
        <v>350</v>
      </c>
      <c r="K210" s="41" t="s">
        <v>1424</v>
      </c>
    </row>
    <row r="211" spans="1:11" x14ac:dyDescent="0.2">
      <c r="A211" s="105" t="s">
        <v>416</v>
      </c>
      <c r="B211" s="105" t="s">
        <v>417</v>
      </c>
      <c r="D211" s="105" t="s">
        <v>1276</v>
      </c>
      <c r="E211" s="105" t="s">
        <v>1278</v>
      </c>
      <c r="F211" s="105" t="s">
        <v>350</v>
      </c>
      <c r="G211" s="105" t="s">
        <v>1425</v>
      </c>
      <c r="H211" s="105"/>
      <c r="J211" s="41" t="s">
        <v>350</v>
      </c>
      <c r="K211" s="41" t="s">
        <v>1424</v>
      </c>
    </row>
    <row r="212" spans="1:11" x14ac:dyDescent="0.2">
      <c r="A212" s="105" t="s">
        <v>418</v>
      </c>
      <c r="B212" s="105" t="s">
        <v>419</v>
      </c>
      <c r="D212" s="105" t="s">
        <v>1276</v>
      </c>
      <c r="E212" s="105" t="s">
        <v>1278</v>
      </c>
      <c r="F212" s="105" t="s">
        <v>350</v>
      </c>
      <c r="G212" s="105" t="s">
        <v>1425</v>
      </c>
      <c r="H212" s="105"/>
      <c r="J212" s="41" t="s">
        <v>350</v>
      </c>
      <c r="K212" s="41" t="s">
        <v>1424</v>
      </c>
    </row>
    <row r="213" spans="1:11" x14ac:dyDescent="0.2">
      <c r="A213" s="105" t="s">
        <v>420</v>
      </c>
      <c r="B213" s="105" t="s">
        <v>421</v>
      </c>
      <c r="D213" s="105" t="s">
        <v>1276</v>
      </c>
      <c r="E213" s="105" t="s">
        <v>1278</v>
      </c>
      <c r="F213" s="105" t="s">
        <v>350</v>
      </c>
      <c r="G213" s="105" t="s">
        <v>1425</v>
      </c>
      <c r="H213" s="105"/>
      <c r="J213" s="41" t="s">
        <v>350</v>
      </c>
      <c r="K213" s="41" t="s">
        <v>1424</v>
      </c>
    </row>
    <row r="214" spans="1:11" x14ac:dyDescent="0.2">
      <c r="A214" s="105" t="s">
        <v>422</v>
      </c>
      <c r="B214" s="105" t="s">
        <v>423</v>
      </c>
      <c r="D214" s="105" t="s">
        <v>1276</v>
      </c>
      <c r="E214" s="105" t="s">
        <v>1278</v>
      </c>
      <c r="F214" s="105" t="s">
        <v>350</v>
      </c>
      <c r="G214" s="105" t="s">
        <v>1425</v>
      </c>
      <c r="H214" s="105"/>
      <c r="J214" s="41" t="s">
        <v>350</v>
      </c>
      <c r="K214" s="41" t="s">
        <v>1424</v>
      </c>
    </row>
    <row r="215" spans="1:11" x14ac:dyDescent="0.2">
      <c r="A215" s="105" t="s">
        <v>424</v>
      </c>
      <c r="B215" s="105" t="s">
        <v>425</v>
      </c>
      <c r="D215" s="105" t="s">
        <v>1276</v>
      </c>
      <c r="E215" s="105" t="s">
        <v>1278</v>
      </c>
      <c r="F215" s="105" t="s">
        <v>350</v>
      </c>
      <c r="G215" s="105" t="s">
        <v>1425</v>
      </c>
      <c r="H215" s="105"/>
      <c r="J215" s="41" t="s">
        <v>350</v>
      </c>
      <c r="K215" s="41" t="s">
        <v>1424</v>
      </c>
    </row>
    <row r="216" spans="1:11" x14ac:dyDescent="0.2">
      <c r="A216" s="105" t="s">
        <v>426</v>
      </c>
      <c r="B216" s="105" t="s">
        <v>427</v>
      </c>
      <c r="D216" s="105" t="s">
        <v>1276</v>
      </c>
      <c r="E216" s="105" t="s">
        <v>1278</v>
      </c>
      <c r="F216" s="105" t="s">
        <v>350</v>
      </c>
      <c r="G216" s="105" t="s">
        <v>401</v>
      </c>
      <c r="H216" s="105"/>
      <c r="J216" s="41" t="s">
        <v>350</v>
      </c>
      <c r="K216" s="41" t="s">
        <v>1423</v>
      </c>
    </row>
    <row r="217" spans="1:11" x14ac:dyDescent="0.2">
      <c r="A217" s="105" t="s">
        <v>428</v>
      </c>
      <c r="B217" s="105" t="s">
        <v>429</v>
      </c>
      <c r="D217" s="105" t="s">
        <v>1276</v>
      </c>
      <c r="E217" s="105" t="s">
        <v>1277</v>
      </c>
      <c r="F217" s="105" t="s">
        <v>361</v>
      </c>
      <c r="G217" s="105" t="s">
        <v>15</v>
      </c>
      <c r="H217" s="105"/>
      <c r="J217" s="105" t="s">
        <v>361</v>
      </c>
      <c r="K217" s="41" t="s">
        <v>1422</v>
      </c>
    </row>
    <row r="218" spans="1:11" x14ac:dyDescent="0.2">
      <c r="A218" s="105" t="s">
        <v>430</v>
      </c>
      <c r="B218" s="105" t="s">
        <v>431</v>
      </c>
      <c r="D218" s="105" t="s">
        <v>1276</v>
      </c>
      <c r="E218" s="105" t="s">
        <v>1278</v>
      </c>
      <c r="F218" s="105" t="s">
        <v>350</v>
      </c>
      <c r="G218" s="105" t="s">
        <v>1413</v>
      </c>
      <c r="H218" s="105"/>
      <c r="J218" s="41" t="s">
        <v>350</v>
      </c>
      <c r="K218" s="41" t="s">
        <v>1416</v>
      </c>
    </row>
    <row r="219" spans="1:11" x14ac:dyDescent="0.2">
      <c r="A219" s="105" t="s">
        <v>432</v>
      </c>
      <c r="B219" s="105" t="s">
        <v>433</v>
      </c>
      <c r="D219" s="105" t="s">
        <v>1276</v>
      </c>
      <c r="E219" s="105" t="s">
        <v>1278</v>
      </c>
      <c r="F219" s="105" t="s">
        <v>350</v>
      </c>
      <c r="G219" s="105" t="s">
        <v>401</v>
      </c>
      <c r="H219" s="105"/>
      <c r="J219" s="41" t="s">
        <v>350</v>
      </c>
      <c r="K219" s="41" t="s">
        <v>1423</v>
      </c>
    </row>
    <row r="220" spans="1:11" x14ac:dyDescent="0.2">
      <c r="A220" s="105" t="s">
        <v>434</v>
      </c>
      <c r="B220" s="105" t="s">
        <v>435</v>
      </c>
      <c r="D220" s="105" t="s">
        <v>1276</v>
      </c>
      <c r="E220" s="105" t="s">
        <v>1278</v>
      </c>
      <c r="F220" s="105" t="s">
        <v>350</v>
      </c>
      <c r="G220" s="105" t="s">
        <v>401</v>
      </c>
      <c r="H220" s="105"/>
      <c r="J220" s="41" t="s">
        <v>350</v>
      </c>
      <c r="K220" s="41" t="s">
        <v>1423</v>
      </c>
    </row>
    <row r="221" spans="1:11" x14ac:dyDescent="0.2">
      <c r="A221" s="105" t="s">
        <v>436</v>
      </c>
      <c r="B221" s="105" t="s">
        <v>437</v>
      </c>
      <c r="D221" s="105" t="s">
        <v>1276</v>
      </c>
      <c r="E221" s="105" t="s">
        <v>1278</v>
      </c>
      <c r="F221" s="105" t="s">
        <v>350</v>
      </c>
      <c r="G221" s="105" t="s">
        <v>401</v>
      </c>
      <c r="H221" s="105"/>
      <c r="J221" s="41" t="s">
        <v>350</v>
      </c>
      <c r="K221" s="41" t="s">
        <v>1423</v>
      </c>
    </row>
    <row r="222" spans="1:11" x14ac:dyDescent="0.2">
      <c r="A222" s="105" t="s">
        <v>438</v>
      </c>
      <c r="B222" s="105" t="s">
        <v>439</v>
      </c>
      <c r="D222" s="105" t="s">
        <v>1276</v>
      </c>
      <c r="E222" s="105" t="s">
        <v>1278</v>
      </c>
      <c r="F222" s="105" t="s">
        <v>350</v>
      </c>
      <c r="G222" s="105" t="s">
        <v>401</v>
      </c>
      <c r="H222" s="105"/>
      <c r="J222" s="41" t="s">
        <v>350</v>
      </c>
      <c r="K222" s="41" t="s">
        <v>1423</v>
      </c>
    </row>
    <row r="223" spans="1:11" x14ac:dyDescent="0.2">
      <c r="A223" s="105" t="s">
        <v>440</v>
      </c>
      <c r="B223" s="105" t="s">
        <v>441</v>
      </c>
      <c r="D223" s="105" t="s">
        <v>1276</v>
      </c>
      <c r="E223" s="105" t="s">
        <v>1278</v>
      </c>
      <c r="F223" s="105" t="s">
        <v>350</v>
      </c>
      <c r="G223" s="105" t="s">
        <v>401</v>
      </c>
      <c r="H223" s="105"/>
      <c r="J223" s="41" t="s">
        <v>350</v>
      </c>
      <c r="K223" s="41" t="s">
        <v>1423</v>
      </c>
    </row>
    <row r="224" spans="1:11" x14ac:dyDescent="0.2">
      <c r="A224" s="105" t="s">
        <v>442</v>
      </c>
      <c r="B224" s="105" t="s">
        <v>443</v>
      </c>
      <c r="D224" s="105" t="s">
        <v>1276</v>
      </c>
      <c r="E224" s="105" t="s">
        <v>1278</v>
      </c>
      <c r="F224" s="105" t="s">
        <v>350</v>
      </c>
      <c r="G224" s="105" t="s">
        <v>401</v>
      </c>
      <c r="H224" s="105"/>
      <c r="J224" s="41" t="s">
        <v>350</v>
      </c>
      <c r="K224" s="41" t="s">
        <v>1423</v>
      </c>
    </row>
    <row r="225" spans="1:12" x14ac:dyDescent="0.2">
      <c r="A225" s="105" t="s">
        <v>444</v>
      </c>
      <c r="B225" s="105" t="s">
        <v>445</v>
      </c>
      <c r="D225" s="105" t="s">
        <v>1276</v>
      </c>
      <c r="E225" s="105" t="s">
        <v>1278</v>
      </c>
      <c r="F225" s="105" t="s">
        <v>350</v>
      </c>
      <c r="G225" s="105" t="s">
        <v>1425</v>
      </c>
      <c r="H225" s="105"/>
      <c r="J225" s="41" t="s">
        <v>350</v>
      </c>
      <c r="K225" s="41" t="s">
        <v>1424</v>
      </c>
    </row>
    <row r="226" spans="1:12" x14ac:dyDescent="0.2">
      <c r="A226" s="105" t="s">
        <v>446</v>
      </c>
      <c r="B226" s="105" t="s">
        <v>447</v>
      </c>
      <c r="D226" s="105" t="s">
        <v>1276</v>
      </c>
      <c r="E226" s="105" t="s">
        <v>1278</v>
      </c>
      <c r="F226" s="105" t="s">
        <v>350</v>
      </c>
      <c r="G226" s="105" t="s">
        <v>1425</v>
      </c>
      <c r="H226" s="105"/>
      <c r="J226" s="41" t="s">
        <v>350</v>
      </c>
      <c r="K226" s="41" t="s">
        <v>1424</v>
      </c>
    </row>
    <row r="227" spans="1:12" x14ac:dyDescent="0.2">
      <c r="A227" s="105" t="s">
        <v>448</v>
      </c>
      <c r="B227" s="105" t="s">
        <v>449</v>
      </c>
      <c r="D227" s="105" t="s">
        <v>1276</v>
      </c>
      <c r="E227" s="105" t="s">
        <v>1278</v>
      </c>
      <c r="F227" s="105" t="s">
        <v>350</v>
      </c>
      <c r="G227" s="105" t="s">
        <v>1425</v>
      </c>
      <c r="H227" s="105"/>
      <c r="J227" s="41" t="s">
        <v>350</v>
      </c>
      <c r="K227" s="41" t="s">
        <v>1424</v>
      </c>
    </row>
    <row r="228" spans="1:12" x14ac:dyDescent="0.2">
      <c r="A228" s="105" t="s">
        <v>450</v>
      </c>
      <c r="B228" s="105" t="s">
        <v>451</v>
      </c>
      <c r="D228" s="105" t="s">
        <v>1276</v>
      </c>
      <c r="E228" s="105" t="s">
        <v>1278</v>
      </c>
      <c r="F228" s="105" t="s">
        <v>350</v>
      </c>
      <c r="G228" s="105" t="s">
        <v>1425</v>
      </c>
      <c r="H228" s="105"/>
      <c r="J228" s="41" t="s">
        <v>350</v>
      </c>
      <c r="K228" s="41" t="s">
        <v>1424</v>
      </c>
    </row>
    <row r="229" spans="1:12" x14ac:dyDescent="0.2">
      <c r="A229" s="105" t="s">
        <v>452</v>
      </c>
      <c r="B229" s="105" t="s">
        <v>453</v>
      </c>
      <c r="D229" s="105" t="s">
        <v>1276</v>
      </c>
      <c r="E229" s="105" t="s">
        <v>1278</v>
      </c>
      <c r="F229" s="105" t="s">
        <v>350</v>
      </c>
      <c r="G229" s="105" t="s">
        <v>1425</v>
      </c>
      <c r="H229" s="105"/>
      <c r="J229" s="41" t="s">
        <v>350</v>
      </c>
      <c r="K229" s="41" t="s">
        <v>1424</v>
      </c>
    </row>
    <row r="230" spans="1:12" x14ac:dyDescent="0.2">
      <c r="A230" s="105" t="s">
        <v>454</v>
      </c>
      <c r="B230" s="105" t="s">
        <v>455</v>
      </c>
      <c r="D230" s="105" t="s">
        <v>1276</v>
      </c>
      <c r="E230" s="105" t="s">
        <v>1278</v>
      </c>
      <c r="F230" s="105" t="s">
        <v>350</v>
      </c>
      <c r="G230" s="105" t="s">
        <v>1425</v>
      </c>
      <c r="H230" s="105"/>
      <c r="J230" s="41" t="s">
        <v>350</v>
      </c>
      <c r="K230" s="41" t="s">
        <v>1424</v>
      </c>
    </row>
    <row r="231" spans="1:12" x14ac:dyDescent="0.2">
      <c r="A231" s="105" t="s">
        <v>456</v>
      </c>
      <c r="B231" s="105" t="s">
        <v>457</v>
      </c>
      <c r="D231" s="105" t="s">
        <v>1276</v>
      </c>
      <c r="E231" s="105" t="s">
        <v>1278</v>
      </c>
      <c r="F231" s="105" t="s">
        <v>350</v>
      </c>
      <c r="G231" s="105" t="s">
        <v>1425</v>
      </c>
      <c r="H231" s="105"/>
      <c r="J231" s="41" t="s">
        <v>350</v>
      </c>
      <c r="K231" s="41" t="s">
        <v>1424</v>
      </c>
    </row>
    <row r="232" spans="1:12" x14ac:dyDescent="0.2">
      <c r="A232" s="105" t="s">
        <v>458</v>
      </c>
      <c r="B232" s="105" t="s">
        <v>459</v>
      </c>
      <c r="D232" s="105" t="s">
        <v>1276</v>
      </c>
      <c r="E232" s="105" t="s">
        <v>1278</v>
      </c>
      <c r="F232" s="105" t="s">
        <v>350</v>
      </c>
      <c r="G232" s="105" t="s">
        <v>401</v>
      </c>
      <c r="H232" s="105"/>
      <c r="J232" s="41" t="s">
        <v>350</v>
      </c>
      <c r="K232" s="41" t="s">
        <v>1423</v>
      </c>
    </row>
    <row r="233" spans="1:12" x14ac:dyDescent="0.2">
      <c r="A233" s="105" t="s">
        <v>460</v>
      </c>
      <c r="B233" s="105" t="s">
        <v>461</v>
      </c>
      <c r="D233" s="105" t="s">
        <v>1276</v>
      </c>
      <c r="E233" s="105" t="s">
        <v>1277</v>
      </c>
      <c r="F233" s="105" t="s">
        <v>382</v>
      </c>
      <c r="G233" s="105" t="s">
        <v>15</v>
      </c>
      <c r="H233" s="105"/>
      <c r="J233" s="105" t="s">
        <v>361</v>
      </c>
      <c r="K233" s="41" t="s">
        <v>1422</v>
      </c>
    </row>
    <row r="234" spans="1:12" x14ac:dyDescent="0.2">
      <c r="A234" s="105" t="s">
        <v>462</v>
      </c>
      <c r="B234" s="105" t="s">
        <v>463</v>
      </c>
      <c r="D234" s="105" t="s">
        <v>1276</v>
      </c>
      <c r="E234" s="105" t="s">
        <v>1278</v>
      </c>
      <c r="F234" s="105" t="s">
        <v>350</v>
      </c>
      <c r="G234" s="105" t="s">
        <v>1413</v>
      </c>
      <c r="H234" s="105"/>
      <c r="J234" s="41" t="s">
        <v>350</v>
      </c>
      <c r="K234" s="41" t="s">
        <v>1416</v>
      </c>
    </row>
    <row r="235" spans="1:12" x14ac:dyDescent="0.2">
      <c r="A235" s="105" t="s">
        <v>464</v>
      </c>
      <c r="B235" s="105" t="s">
        <v>465</v>
      </c>
      <c r="D235" s="105" t="s">
        <v>1276</v>
      </c>
      <c r="E235" s="105" t="s">
        <v>1278</v>
      </c>
      <c r="F235" s="105" t="s">
        <v>466</v>
      </c>
      <c r="G235" s="105" t="s">
        <v>1431</v>
      </c>
      <c r="H235" s="105"/>
      <c r="J235" s="41" t="s">
        <v>1427</v>
      </c>
      <c r="K235" s="105" t="s">
        <v>1431</v>
      </c>
      <c r="L235" s="105"/>
    </row>
    <row r="236" spans="1:12" x14ac:dyDescent="0.2">
      <c r="A236" s="105" t="s">
        <v>467</v>
      </c>
      <c r="B236" s="105" t="s">
        <v>468</v>
      </c>
      <c r="D236" s="105" t="s">
        <v>1276</v>
      </c>
      <c r="E236" s="105" t="s">
        <v>1278</v>
      </c>
      <c r="F236" s="105" t="s">
        <v>466</v>
      </c>
      <c r="G236" s="105" t="s">
        <v>1</v>
      </c>
      <c r="H236" s="105"/>
      <c r="J236" s="41" t="s">
        <v>1427</v>
      </c>
      <c r="K236" s="105" t="s">
        <v>1</v>
      </c>
      <c r="L236" s="105"/>
    </row>
    <row r="237" spans="1:12" x14ac:dyDescent="0.2">
      <c r="A237" s="105" t="s">
        <v>469</v>
      </c>
      <c r="B237" s="105" t="s">
        <v>470</v>
      </c>
      <c r="D237" s="105" t="s">
        <v>1276</v>
      </c>
      <c r="E237" s="105" t="s">
        <v>1278</v>
      </c>
      <c r="F237" s="105" t="s">
        <v>466</v>
      </c>
      <c r="G237" s="105" t="s">
        <v>1432</v>
      </c>
      <c r="H237" s="105"/>
      <c r="J237" s="41" t="s">
        <v>1427</v>
      </c>
      <c r="K237" s="105" t="s">
        <v>1433</v>
      </c>
      <c r="L237" s="105"/>
    </row>
    <row r="238" spans="1:12" x14ac:dyDescent="0.2">
      <c r="A238" s="105" t="s">
        <v>471</v>
      </c>
      <c r="B238" s="105" t="s">
        <v>1247</v>
      </c>
      <c r="D238" s="105" t="s">
        <v>1276</v>
      </c>
      <c r="E238" s="105" t="s">
        <v>1278</v>
      </c>
      <c r="F238" s="105" t="s">
        <v>466</v>
      </c>
      <c r="G238" s="105" t="s">
        <v>1436</v>
      </c>
      <c r="H238" s="90"/>
      <c r="J238" s="41" t="s">
        <v>1427</v>
      </c>
      <c r="K238" s="105" t="s">
        <v>1436</v>
      </c>
    </row>
    <row r="239" spans="1:12" x14ac:dyDescent="0.2">
      <c r="A239" s="105" t="s">
        <v>472</v>
      </c>
      <c r="B239" s="105" t="s">
        <v>1248</v>
      </c>
      <c r="D239" s="105" t="s">
        <v>1276</v>
      </c>
      <c r="E239" s="105" t="s">
        <v>1278</v>
      </c>
      <c r="F239" s="105" t="s">
        <v>466</v>
      </c>
      <c r="G239" s="105" t="s">
        <v>1440</v>
      </c>
      <c r="H239" s="430"/>
      <c r="J239" s="41" t="s">
        <v>1427</v>
      </c>
      <c r="K239" s="105" t="s">
        <v>1440</v>
      </c>
    </row>
    <row r="240" spans="1:12" x14ac:dyDescent="0.2">
      <c r="A240" s="105" t="s">
        <v>473</v>
      </c>
      <c r="B240" s="105" t="s">
        <v>474</v>
      </c>
      <c r="D240" s="105" t="s">
        <v>1276</v>
      </c>
      <c r="E240" s="105" t="s">
        <v>1278</v>
      </c>
      <c r="F240" s="105" t="s">
        <v>466</v>
      </c>
      <c r="G240" s="105" t="s">
        <v>1441</v>
      </c>
      <c r="H240" s="90"/>
      <c r="J240" s="41" t="s">
        <v>1427</v>
      </c>
      <c r="K240" s="105" t="s">
        <v>1441</v>
      </c>
    </row>
    <row r="241" spans="1:12" x14ac:dyDescent="0.2">
      <c r="A241" s="105" t="s">
        <v>475</v>
      </c>
      <c r="B241" s="105" t="s">
        <v>476</v>
      </c>
      <c r="D241" s="105" t="s">
        <v>1276</v>
      </c>
      <c r="E241" s="105" t="s">
        <v>1278</v>
      </c>
      <c r="F241" s="105" t="s">
        <v>466</v>
      </c>
      <c r="G241" s="105" t="s">
        <v>1442</v>
      </c>
      <c r="H241" s="430"/>
      <c r="J241" s="41" t="s">
        <v>1427</v>
      </c>
      <c r="K241" s="105" t="s">
        <v>1442</v>
      </c>
    </row>
    <row r="242" spans="1:12" x14ac:dyDescent="0.2">
      <c r="A242" s="105" t="s">
        <v>477</v>
      </c>
      <c r="B242" s="105" t="s">
        <v>478</v>
      </c>
      <c r="D242" s="105" t="s">
        <v>1276</v>
      </c>
      <c r="E242" s="105" t="s">
        <v>1278</v>
      </c>
      <c r="F242" s="105" t="s">
        <v>466</v>
      </c>
      <c r="G242" s="105" t="s">
        <v>2</v>
      </c>
      <c r="H242" s="430"/>
      <c r="J242" s="41" t="s">
        <v>1427</v>
      </c>
      <c r="K242" s="105" t="s">
        <v>2</v>
      </c>
    </row>
    <row r="243" spans="1:12" x14ac:dyDescent="0.2">
      <c r="A243" s="105" t="s">
        <v>479</v>
      </c>
      <c r="B243" s="105" t="s">
        <v>480</v>
      </c>
      <c r="D243" s="105" t="s">
        <v>1276</v>
      </c>
      <c r="E243" s="105" t="s">
        <v>1278</v>
      </c>
      <c r="F243" s="105" t="s">
        <v>466</v>
      </c>
      <c r="G243" s="105" t="s">
        <v>1943</v>
      </c>
      <c r="H243" s="430"/>
      <c r="J243" s="41" t="s">
        <v>1427</v>
      </c>
      <c r="K243" s="105" t="s">
        <v>1443</v>
      </c>
    </row>
    <row r="244" spans="1:12" x14ac:dyDescent="0.2">
      <c r="A244" s="105" t="s">
        <v>481</v>
      </c>
      <c r="B244" s="105" t="s">
        <v>482</v>
      </c>
      <c r="D244" s="105" t="s">
        <v>1276</v>
      </c>
      <c r="E244" s="105" t="s">
        <v>1278</v>
      </c>
      <c r="F244" s="105" t="s">
        <v>466</v>
      </c>
      <c r="G244" s="105" t="s">
        <v>1448</v>
      </c>
      <c r="H244" s="431"/>
      <c r="J244" s="41" t="s">
        <v>1427</v>
      </c>
      <c r="K244" s="105" t="s">
        <v>1448</v>
      </c>
    </row>
    <row r="245" spans="1:12" x14ac:dyDescent="0.2">
      <c r="A245" s="105" t="s">
        <v>483</v>
      </c>
      <c r="B245" s="105" t="s">
        <v>484</v>
      </c>
      <c r="D245" s="105" t="s">
        <v>1276</v>
      </c>
      <c r="E245" s="105" t="s">
        <v>1278</v>
      </c>
      <c r="F245" s="105" t="s">
        <v>466</v>
      </c>
      <c r="G245" s="105" t="s">
        <v>1432</v>
      </c>
      <c r="H245" s="430" t="s">
        <v>1456</v>
      </c>
      <c r="J245" s="41" t="s">
        <v>1427</v>
      </c>
      <c r="K245" s="41" t="s">
        <v>1435</v>
      </c>
    </row>
    <row r="246" spans="1:12" x14ac:dyDescent="0.2">
      <c r="A246" s="105" t="s">
        <v>485</v>
      </c>
      <c r="B246" s="105" t="s">
        <v>486</v>
      </c>
      <c r="D246" s="105" t="s">
        <v>1276</v>
      </c>
      <c r="E246" s="105" t="s">
        <v>1278</v>
      </c>
      <c r="F246" s="105" t="s">
        <v>466</v>
      </c>
      <c r="G246" s="105" t="s">
        <v>1431</v>
      </c>
      <c r="H246" s="430"/>
      <c r="J246" s="41" t="s">
        <v>1427</v>
      </c>
      <c r="K246" s="105" t="s">
        <v>1431</v>
      </c>
      <c r="L246" s="105"/>
    </row>
    <row r="247" spans="1:12" x14ac:dyDescent="0.2">
      <c r="A247" s="105" t="s">
        <v>487</v>
      </c>
      <c r="B247" s="105" t="s">
        <v>488</v>
      </c>
      <c r="D247" s="105" t="s">
        <v>1276</v>
      </c>
      <c r="E247" s="105" t="s">
        <v>1278</v>
      </c>
      <c r="F247" s="105" t="s">
        <v>466</v>
      </c>
      <c r="G247" s="105" t="s">
        <v>1</v>
      </c>
      <c r="H247" s="430"/>
      <c r="J247" s="41" t="s">
        <v>1427</v>
      </c>
      <c r="K247" s="105" t="s">
        <v>1</v>
      </c>
      <c r="L247" s="105"/>
    </row>
    <row r="248" spans="1:12" x14ac:dyDescent="0.2">
      <c r="A248" s="105" t="s">
        <v>489</v>
      </c>
      <c r="B248" s="105" t="s">
        <v>490</v>
      </c>
      <c r="D248" s="105" t="s">
        <v>1276</v>
      </c>
      <c r="E248" s="105" t="s">
        <v>1278</v>
      </c>
      <c r="F248" s="105" t="s">
        <v>466</v>
      </c>
      <c r="G248" s="105" t="s">
        <v>1432</v>
      </c>
      <c r="H248" s="430"/>
      <c r="J248" s="41" t="s">
        <v>1427</v>
      </c>
      <c r="K248" s="105" t="s">
        <v>1433</v>
      </c>
    </row>
    <row r="249" spans="1:12" x14ac:dyDescent="0.2">
      <c r="A249" s="105" t="s">
        <v>491</v>
      </c>
      <c r="B249" s="105" t="s">
        <v>492</v>
      </c>
      <c r="D249" s="105" t="s">
        <v>1276</v>
      </c>
      <c r="E249" s="105" t="s">
        <v>1278</v>
      </c>
      <c r="F249" s="105" t="s">
        <v>466</v>
      </c>
      <c r="G249" s="105" t="s">
        <v>2</v>
      </c>
      <c r="H249" s="90"/>
      <c r="J249" s="41" t="s">
        <v>1427</v>
      </c>
      <c r="K249" s="105" t="s">
        <v>2</v>
      </c>
    </row>
    <row r="250" spans="1:12" x14ac:dyDescent="0.2">
      <c r="A250" s="105" t="s">
        <v>493</v>
      </c>
      <c r="B250" s="105" t="s">
        <v>494</v>
      </c>
      <c r="D250" s="105" t="s">
        <v>1276</v>
      </c>
      <c r="E250" s="105" t="s">
        <v>1278</v>
      </c>
      <c r="F250" s="105" t="s">
        <v>466</v>
      </c>
      <c r="G250" s="105" t="s">
        <v>1943</v>
      </c>
      <c r="H250" s="90"/>
      <c r="J250" s="41" t="s">
        <v>1427</v>
      </c>
      <c r="K250" s="105" t="s">
        <v>1443</v>
      </c>
    </row>
    <row r="251" spans="1:12" x14ac:dyDescent="0.2">
      <c r="A251" s="105" t="s">
        <v>495</v>
      </c>
      <c r="B251" s="105" t="s">
        <v>496</v>
      </c>
      <c r="D251" s="105" t="s">
        <v>1276</v>
      </c>
      <c r="E251" s="105" t="s">
        <v>1278</v>
      </c>
      <c r="F251" s="105" t="s">
        <v>466</v>
      </c>
      <c r="G251" s="105" t="s">
        <v>1432</v>
      </c>
      <c r="H251" s="430" t="s">
        <v>1456</v>
      </c>
      <c r="J251" s="41" t="s">
        <v>1427</v>
      </c>
      <c r="K251" s="41" t="s">
        <v>1435</v>
      </c>
    </row>
    <row r="252" spans="1:12" x14ac:dyDescent="0.2">
      <c r="A252" s="105" t="s">
        <v>497</v>
      </c>
      <c r="B252" s="105" t="s">
        <v>498</v>
      </c>
      <c r="D252" s="105" t="s">
        <v>1276</v>
      </c>
      <c r="E252" s="105" t="s">
        <v>1278</v>
      </c>
      <c r="F252" s="105" t="s">
        <v>466</v>
      </c>
      <c r="G252" s="105" t="s">
        <v>1432</v>
      </c>
      <c r="H252" s="431" t="s">
        <v>1455</v>
      </c>
      <c r="J252" s="41" t="s">
        <v>1427</v>
      </c>
      <c r="K252" s="105" t="s">
        <v>1433</v>
      </c>
      <c r="L252" s="41" t="s">
        <v>1428</v>
      </c>
    </row>
    <row r="253" spans="1:12" x14ac:dyDescent="0.2">
      <c r="A253" s="105" t="s">
        <v>499</v>
      </c>
      <c r="B253" s="105" t="s">
        <v>500</v>
      </c>
      <c r="D253" s="105" t="s">
        <v>1276</v>
      </c>
      <c r="E253" s="105" t="s">
        <v>1278</v>
      </c>
      <c r="F253" s="105" t="s">
        <v>466</v>
      </c>
      <c r="G253" s="105" t="s">
        <v>1943</v>
      </c>
      <c r="H253" s="431" t="s">
        <v>1455</v>
      </c>
      <c r="J253" s="41" t="s">
        <v>1427</v>
      </c>
      <c r="K253" s="105" t="s">
        <v>1443</v>
      </c>
      <c r="L253" s="41" t="s">
        <v>1428</v>
      </c>
    </row>
    <row r="254" spans="1:12" x14ac:dyDescent="0.2">
      <c r="A254" s="105" t="s">
        <v>501</v>
      </c>
      <c r="B254" s="105" t="s">
        <v>502</v>
      </c>
      <c r="D254" s="105" t="s">
        <v>1276</v>
      </c>
      <c r="E254" s="105" t="s">
        <v>1278</v>
      </c>
      <c r="F254" s="105" t="s">
        <v>466</v>
      </c>
      <c r="G254" s="105" t="s">
        <v>1432</v>
      </c>
      <c r="H254" s="431" t="s">
        <v>1455</v>
      </c>
      <c r="J254" s="41" t="s">
        <v>1427</v>
      </c>
      <c r="K254" s="41" t="s">
        <v>1435</v>
      </c>
      <c r="L254" s="41" t="s">
        <v>1428</v>
      </c>
    </row>
    <row r="255" spans="1:12" x14ac:dyDescent="0.2">
      <c r="A255" s="105" t="s">
        <v>16</v>
      </c>
      <c r="B255" s="105" t="s">
        <v>503</v>
      </c>
      <c r="D255" s="105" t="s">
        <v>1276</v>
      </c>
      <c r="E255" s="105" t="s">
        <v>1278</v>
      </c>
      <c r="F255" s="105" t="s">
        <v>466</v>
      </c>
      <c r="G255" s="105" t="s">
        <v>2</v>
      </c>
      <c r="H255" s="431" t="s">
        <v>1458</v>
      </c>
      <c r="J255" s="41" t="s">
        <v>1427</v>
      </c>
      <c r="K255" s="105" t="s">
        <v>2</v>
      </c>
      <c r="L255" s="41" t="s">
        <v>1429</v>
      </c>
    </row>
    <row r="256" spans="1:12" x14ac:dyDescent="0.2">
      <c r="A256" s="105" t="s">
        <v>504</v>
      </c>
      <c r="B256" s="105" t="s">
        <v>1249</v>
      </c>
      <c r="D256" s="105" t="s">
        <v>1276</v>
      </c>
      <c r="E256" s="105" t="s">
        <v>1278</v>
      </c>
      <c r="F256" s="105" t="s">
        <v>466</v>
      </c>
      <c r="G256" s="105" t="s">
        <v>1436</v>
      </c>
      <c r="H256" s="432" t="s">
        <v>1457</v>
      </c>
      <c r="J256" s="41" t="s">
        <v>1427</v>
      </c>
      <c r="K256" s="105" t="s">
        <v>1436</v>
      </c>
    </row>
    <row r="257" spans="1:12" x14ac:dyDescent="0.2">
      <c r="A257" s="105" t="s">
        <v>505</v>
      </c>
      <c r="B257" s="105" t="s">
        <v>506</v>
      </c>
      <c r="D257" s="105" t="s">
        <v>1276</v>
      </c>
      <c r="E257" s="105" t="s">
        <v>1278</v>
      </c>
      <c r="F257" s="105" t="s">
        <v>466</v>
      </c>
      <c r="G257" s="105" t="s">
        <v>1441</v>
      </c>
      <c r="H257" s="432" t="s">
        <v>1457</v>
      </c>
      <c r="J257" s="41" t="s">
        <v>1427</v>
      </c>
      <c r="K257" s="105" t="s">
        <v>1441</v>
      </c>
    </row>
    <row r="258" spans="1:12" x14ac:dyDescent="0.2">
      <c r="A258" s="105" t="s">
        <v>507</v>
      </c>
      <c r="B258" s="105" t="s">
        <v>508</v>
      </c>
      <c r="D258" s="105" t="s">
        <v>1276</v>
      </c>
      <c r="E258" s="105" t="s">
        <v>1278</v>
      </c>
      <c r="F258" s="105" t="s">
        <v>466</v>
      </c>
      <c r="G258" s="105" t="s">
        <v>2</v>
      </c>
      <c r="H258" s="432" t="s">
        <v>1457</v>
      </c>
      <c r="J258" s="41" t="s">
        <v>1427</v>
      </c>
      <c r="K258" s="105" t="s">
        <v>2</v>
      </c>
    </row>
    <row r="259" spans="1:12" x14ac:dyDescent="0.2">
      <c r="A259" s="105" t="s">
        <v>509</v>
      </c>
      <c r="B259" s="105" t="s">
        <v>1250</v>
      </c>
      <c r="D259" s="105" t="s">
        <v>1276</v>
      </c>
      <c r="E259" s="105" t="s">
        <v>1278</v>
      </c>
      <c r="F259" s="105" t="s">
        <v>466</v>
      </c>
      <c r="G259" s="105" t="s">
        <v>1436</v>
      </c>
      <c r="H259" s="432" t="s">
        <v>1457</v>
      </c>
      <c r="J259" s="41" t="s">
        <v>1427</v>
      </c>
      <c r="K259" s="105" t="s">
        <v>1436</v>
      </c>
    </row>
    <row r="260" spans="1:12" x14ac:dyDescent="0.2">
      <c r="A260" s="105" t="s">
        <v>510</v>
      </c>
      <c r="B260" s="105" t="s">
        <v>511</v>
      </c>
      <c r="D260" s="105" t="s">
        <v>1276</v>
      </c>
      <c r="E260" s="105" t="s">
        <v>1278</v>
      </c>
      <c r="F260" s="105" t="s">
        <v>466</v>
      </c>
      <c r="G260" s="105" t="s">
        <v>1441</v>
      </c>
      <c r="H260" s="432" t="s">
        <v>1457</v>
      </c>
      <c r="J260" s="41" t="s">
        <v>1427</v>
      </c>
      <c r="K260" s="105" t="s">
        <v>1441</v>
      </c>
    </row>
    <row r="261" spans="1:12" x14ac:dyDescent="0.2">
      <c r="A261" s="105" t="s">
        <v>512</v>
      </c>
      <c r="B261" s="105" t="s">
        <v>513</v>
      </c>
      <c r="D261" s="105" t="s">
        <v>1276</v>
      </c>
      <c r="E261" s="105" t="s">
        <v>1278</v>
      </c>
      <c r="F261" s="105" t="s">
        <v>466</v>
      </c>
      <c r="G261" s="105" t="s">
        <v>2</v>
      </c>
      <c r="H261" s="432" t="s">
        <v>1457</v>
      </c>
      <c r="J261" s="41" t="s">
        <v>1427</v>
      </c>
      <c r="K261" s="105" t="s">
        <v>2</v>
      </c>
    </row>
    <row r="262" spans="1:12" x14ac:dyDescent="0.2">
      <c r="A262" s="105" t="s">
        <v>514</v>
      </c>
      <c r="B262" s="105" t="s">
        <v>515</v>
      </c>
      <c r="D262" s="105" t="s">
        <v>1276</v>
      </c>
      <c r="E262" s="105" t="s">
        <v>1278</v>
      </c>
      <c r="F262" s="105" t="s">
        <v>466</v>
      </c>
      <c r="G262" s="105" t="s">
        <v>1431</v>
      </c>
      <c r="H262" s="105"/>
      <c r="J262" s="41" t="s">
        <v>1427</v>
      </c>
      <c r="K262" s="105" t="s">
        <v>1431</v>
      </c>
      <c r="L262" s="105"/>
    </row>
    <row r="263" spans="1:12" x14ac:dyDescent="0.2">
      <c r="A263" s="105" t="s">
        <v>516</v>
      </c>
      <c r="B263" s="105" t="s">
        <v>517</v>
      </c>
      <c r="D263" s="105" t="s">
        <v>1276</v>
      </c>
      <c r="E263" s="105" t="s">
        <v>1278</v>
      </c>
      <c r="F263" s="105" t="s">
        <v>466</v>
      </c>
      <c r="G263" s="105" t="s">
        <v>1</v>
      </c>
      <c r="H263" s="105"/>
      <c r="J263" s="41" t="s">
        <v>1427</v>
      </c>
      <c r="K263" s="105" t="s">
        <v>1</v>
      </c>
      <c r="L263" s="105"/>
    </row>
    <row r="264" spans="1:12" x14ac:dyDescent="0.2">
      <c r="A264" s="105" t="s">
        <v>518</v>
      </c>
      <c r="B264" s="105" t="s">
        <v>519</v>
      </c>
      <c r="D264" s="105" t="s">
        <v>1276</v>
      </c>
      <c r="E264" s="105" t="s">
        <v>1278</v>
      </c>
      <c r="F264" s="105" t="s">
        <v>466</v>
      </c>
      <c r="G264" s="105" t="s">
        <v>1432</v>
      </c>
      <c r="H264" s="105"/>
      <c r="J264" s="41" t="s">
        <v>1427</v>
      </c>
      <c r="K264" s="105" t="s">
        <v>1433</v>
      </c>
    </row>
    <row r="265" spans="1:12" x14ac:dyDescent="0.2">
      <c r="A265" s="105" t="s">
        <v>520</v>
      </c>
      <c r="B265" s="105" t="s">
        <v>1251</v>
      </c>
      <c r="D265" s="105" t="s">
        <v>1276</v>
      </c>
      <c r="E265" s="105" t="s">
        <v>1278</v>
      </c>
      <c r="F265" s="105" t="s">
        <v>466</v>
      </c>
      <c r="G265" s="105" t="s">
        <v>1436</v>
      </c>
      <c r="H265" s="105"/>
      <c r="J265" s="41" t="s">
        <v>1427</v>
      </c>
      <c r="K265" s="105" t="s">
        <v>1436</v>
      </c>
    </row>
    <row r="266" spans="1:12" x14ac:dyDescent="0.2">
      <c r="A266" s="105" t="s">
        <v>521</v>
      </c>
      <c r="B266" s="105" t="s">
        <v>1252</v>
      </c>
      <c r="D266" s="105" t="s">
        <v>1276</v>
      </c>
      <c r="E266" s="105" t="s">
        <v>1278</v>
      </c>
      <c r="F266" s="105" t="s">
        <v>466</v>
      </c>
      <c r="G266" s="105" t="s">
        <v>1440</v>
      </c>
      <c r="H266" s="105"/>
      <c r="J266" s="41" t="s">
        <v>1427</v>
      </c>
      <c r="K266" s="105" t="s">
        <v>1440</v>
      </c>
    </row>
    <row r="267" spans="1:12" x14ac:dyDescent="0.2">
      <c r="A267" s="105" t="s">
        <v>522</v>
      </c>
      <c r="B267" s="105" t="s">
        <v>523</v>
      </c>
      <c r="D267" s="105" t="s">
        <v>1276</v>
      </c>
      <c r="E267" s="105" t="s">
        <v>1278</v>
      </c>
      <c r="F267" s="105" t="s">
        <v>466</v>
      </c>
      <c r="G267" s="105" t="s">
        <v>1441</v>
      </c>
      <c r="H267" s="105"/>
      <c r="J267" s="41" t="s">
        <v>1427</v>
      </c>
      <c r="K267" s="105" t="s">
        <v>1441</v>
      </c>
    </row>
    <row r="268" spans="1:12" x14ac:dyDescent="0.2">
      <c r="A268" s="105" t="s">
        <v>524</v>
      </c>
      <c r="B268" s="105" t="s">
        <v>525</v>
      </c>
      <c r="D268" s="105" t="s">
        <v>1276</v>
      </c>
      <c r="E268" s="105" t="s">
        <v>1278</v>
      </c>
      <c r="F268" s="105" t="s">
        <v>466</v>
      </c>
      <c r="G268" s="105" t="s">
        <v>1442</v>
      </c>
      <c r="H268" s="105"/>
      <c r="J268" s="41" t="s">
        <v>1427</v>
      </c>
      <c r="K268" s="105" t="s">
        <v>1442</v>
      </c>
    </row>
    <row r="269" spans="1:12" x14ac:dyDescent="0.2">
      <c r="A269" s="105" t="s">
        <v>526</v>
      </c>
      <c r="B269" s="105" t="s">
        <v>527</v>
      </c>
      <c r="D269" s="105" t="s">
        <v>1276</v>
      </c>
      <c r="E269" s="105" t="s">
        <v>1278</v>
      </c>
      <c r="F269" s="105" t="s">
        <v>466</v>
      </c>
      <c r="G269" s="105" t="s">
        <v>2</v>
      </c>
      <c r="H269" s="105"/>
      <c r="J269" s="41" t="s">
        <v>1427</v>
      </c>
      <c r="K269" s="105" t="s">
        <v>2</v>
      </c>
    </row>
    <row r="270" spans="1:12" x14ac:dyDescent="0.2">
      <c r="A270" s="105" t="s">
        <v>528</v>
      </c>
      <c r="B270" s="105" t="s">
        <v>529</v>
      </c>
      <c r="D270" s="105" t="s">
        <v>1276</v>
      </c>
      <c r="E270" s="105" t="s">
        <v>1278</v>
      </c>
      <c r="F270" s="105" t="s">
        <v>466</v>
      </c>
      <c r="G270" s="105" t="s">
        <v>1943</v>
      </c>
      <c r="H270" s="105"/>
      <c r="J270" s="41" t="s">
        <v>1427</v>
      </c>
      <c r="K270" s="105" t="s">
        <v>1443</v>
      </c>
    </row>
    <row r="271" spans="1:12" x14ac:dyDescent="0.2">
      <c r="A271" s="105" t="s">
        <v>530</v>
      </c>
      <c r="B271" s="105" t="s">
        <v>531</v>
      </c>
      <c r="D271" s="105" t="s">
        <v>1276</v>
      </c>
      <c r="E271" s="105" t="s">
        <v>1278</v>
      </c>
      <c r="F271" s="105" t="s">
        <v>466</v>
      </c>
      <c r="G271" s="105" t="s">
        <v>1448</v>
      </c>
      <c r="H271" s="431"/>
      <c r="J271" s="41" t="s">
        <v>1427</v>
      </c>
      <c r="K271" s="105" t="s">
        <v>1448</v>
      </c>
    </row>
    <row r="272" spans="1:12" x14ac:dyDescent="0.2">
      <c r="A272" s="105" t="s">
        <v>532</v>
      </c>
      <c r="B272" s="105" t="s">
        <v>533</v>
      </c>
      <c r="D272" s="105" t="s">
        <v>1276</v>
      </c>
      <c r="E272" s="105" t="s">
        <v>1278</v>
      </c>
      <c r="F272" s="105" t="s">
        <v>466</v>
      </c>
      <c r="G272" s="105" t="s">
        <v>1432</v>
      </c>
      <c r="H272" s="430" t="s">
        <v>1456</v>
      </c>
      <c r="J272" s="41" t="s">
        <v>1427</v>
      </c>
      <c r="K272" s="41" t="s">
        <v>1435</v>
      </c>
    </row>
    <row r="273" spans="1:12" x14ac:dyDescent="0.2">
      <c r="A273" s="105" t="s">
        <v>534</v>
      </c>
      <c r="B273" s="105" t="s">
        <v>535</v>
      </c>
      <c r="D273" s="105" t="s">
        <v>1276</v>
      </c>
      <c r="E273" s="105" t="s">
        <v>1278</v>
      </c>
      <c r="F273" s="105" t="s">
        <v>466</v>
      </c>
      <c r="G273" s="105" t="s">
        <v>1431</v>
      </c>
      <c r="H273" s="105"/>
      <c r="J273" s="41" t="s">
        <v>1427</v>
      </c>
      <c r="K273" s="105" t="s">
        <v>1431</v>
      </c>
      <c r="L273" s="105"/>
    </row>
    <row r="274" spans="1:12" x14ac:dyDescent="0.2">
      <c r="A274" s="105" t="s">
        <v>536</v>
      </c>
      <c r="B274" s="105" t="s">
        <v>537</v>
      </c>
      <c r="D274" s="105" t="s">
        <v>1276</v>
      </c>
      <c r="E274" s="105" t="s">
        <v>1278</v>
      </c>
      <c r="F274" s="105" t="s">
        <v>466</v>
      </c>
      <c r="G274" s="105" t="s">
        <v>1</v>
      </c>
      <c r="H274" s="105"/>
      <c r="J274" s="41" t="s">
        <v>1427</v>
      </c>
      <c r="K274" s="105" t="s">
        <v>1</v>
      </c>
      <c r="L274" s="105"/>
    </row>
    <row r="275" spans="1:12" x14ac:dyDescent="0.2">
      <c r="A275" s="105" t="s">
        <v>538</v>
      </c>
      <c r="B275" s="105" t="s">
        <v>539</v>
      </c>
      <c r="D275" s="105" t="s">
        <v>1276</v>
      </c>
      <c r="E275" s="105" t="s">
        <v>1278</v>
      </c>
      <c r="F275" s="105" t="s">
        <v>466</v>
      </c>
      <c r="G275" s="105" t="s">
        <v>1432</v>
      </c>
      <c r="H275" s="105"/>
      <c r="J275" s="41" t="s">
        <v>1427</v>
      </c>
      <c r="K275" s="105" t="s">
        <v>1433</v>
      </c>
    </row>
    <row r="276" spans="1:12" x14ac:dyDescent="0.2">
      <c r="A276" s="105" t="s">
        <v>540</v>
      </c>
      <c r="B276" s="105" t="s">
        <v>1253</v>
      </c>
      <c r="D276" s="105" t="s">
        <v>1276</v>
      </c>
      <c r="E276" s="105" t="s">
        <v>1278</v>
      </c>
      <c r="F276" s="105" t="s">
        <v>466</v>
      </c>
      <c r="G276" s="105" t="s">
        <v>1436</v>
      </c>
      <c r="H276" s="105"/>
      <c r="J276" s="41" t="s">
        <v>1427</v>
      </c>
      <c r="K276" s="105" t="s">
        <v>1436</v>
      </c>
    </row>
    <row r="277" spans="1:12" x14ac:dyDescent="0.2">
      <c r="A277" s="105" t="s">
        <v>541</v>
      </c>
      <c r="B277" s="105" t="s">
        <v>1254</v>
      </c>
      <c r="D277" s="105" t="s">
        <v>1276</v>
      </c>
      <c r="E277" s="105" t="s">
        <v>1278</v>
      </c>
      <c r="F277" s="105" t="s">
        <v>466</v>
      </c>
      <c r="G277" s="105" t="s">
        <v>1440</v>
      </c>
      <c r="H277" s="105"/>
      <c r="J277" s="41" t="s">
        <v>1427</v>
      </c>
      <c r="K277" s="105" t="s">
        <v>1440</v>
      </c>
    </row>
    <row r="278" spans="1:12" x14ac:dyDescent="0.2">
      <c r="A278" s="105" t="s">
        <v>542</v>
      </c>
      <c r="B278" s="105" t="s">
        <v>543</v>
      </c>
      <c r="D278" s="105" t="s">
        <v>1276</v>
      </c>
      <c r="E278" s="105" t="s">
        <v>1278</v>
      </c>
      <c r="F278" s="105" t="s">
        <v>466</v>
      </c>
      <c r="G278" s="105" t="s">
        <v>1441</v>
      </c>
      <c r="H278" s="105"/>
      <c r="J278" s="41" t="s">
        <v>1427</v>
      </c>
      <c r="K278" s="105" t="s">
        <v>1441</v>
      </c>
    </row>
    <row r="279" spans="1:12" x14ac:dyDescent="0.2">
      <c r="A279" s="105" t="s">
        <v>544</v>
      </c>
      <c r="B279" s="105" t="s">
        <v>545</v>
      </c>
      <c r="D279" s="105" t="s">
        <v>1276</v>
      </c>
      <c r="E279" s="105" t="s">
        <v>1278</v>
      </c>
      <c r="F279" s="105" t="s">
        <v>466</v>
      </c>
      <c r="G279" s="105" t="s">
        <v>1442</v>
      </c>
      <c r="H279" s="105"/>
      <c r="J279" s="41" t="s">
        <v>1427</v>
      </c>
      <c r="K279" s="105" t="s">
        <v>1442</v>
      </c>
    </row>
    <row r="280" spans="1:12" x14ac:dyDescent="0.2">
      <c r="A280" s="105" t="s">
        <v>546</v>
      </c>
      <c r="B280" s="105" t="s">
        <v>547</v>
      </c>
      <c r="D280" s="105" t="s">
        <v>1276</v>
      </c>
      <c r="E280" s="105" t="s">
        <v>1278</v>
      </c>
      <c r="F280" s="105" t="s">
        <v>466</v>
      </c>
      <c r="G280" s="105" t="s">
        <v>2</v>
      </c>
      <c r="H280" s="105"/>
      <c r="J280" s="41" t="s">
        <v>1427</v>
      </c>
      <c r="K280" s="105" t="s">
        <v>2</v>
      </c>
    </row>
    <row r="281" spans="1:12" ht="15" x14ac:dyDescent="0.25">
      <c r="A281" s="433" t="s">
        <v>548</v>
      </c>
      <c r="B281" s="433" t="s">
        <v>549</v>
      </c>
      <c r="D281" s="433" t="s">
        <v>1276</v>
      </c>
      <c r="E281" s="433" t="s">
        <v>1278</v>
      </c>
      <c r="F281" s="433" t="s">
        <v>466</v>
      </c>
      <c r="G281" s="434" t="s">
        <v>1943</v>
      </c>
      <c r="H281" s="433"/>
    </row>
    <row r="282" spans="1:12" x14ac:dyDescent="0.2">
      <c r="A282" s="105" t="s">
        <v>550</v>
      </c>
      <c r="B282" s="105" t="s">
        <v>551</v>
      </c>
      <c r="D282" s="105" t="s">
        <v>1276</v>
      </c>
      <c r="E282" s="105" t="s">
        <v>1278</v>
      </c>
      <c r="F282" s="105" t="s">
        <v>466</v>
      </c>
      <c r="G282" s="105" t="s">
        <v>1448</v>
      </c>
      <c r="H282" s="431"/>
      <c r="K282" s="105" t="s">
        <v>1448</v>
      </c>
    </row>
    <row r="283" spans="1:12" x14ac:dyDescent="0.2">
      <c r="A283" s="105" t="s">
        <v>552</v>
      </c>
      <c r="B283" s="105" t="s">
        <v>553</v>
      </c>
      <c r="D283" s="105" t="s">
        <v>1276</v>
      </c>
      <c r="E283" s="105" t="s">
        <v>1278</v>
      </c>
      <c r="F283" s="105" t="s">
        <v>466</v>
      </c>
      <c r="G283" s="105" t="s">
        <v>1432</v>
      </c>
      <c r="H283" s="430" t="s">
        <v>1456</v>
      </c>
      <c r="K283" s="41" t="s">
        <v>1435</v>
      </c>
    </row>
    <row r="284" spans="1:12" x14ac:dyDescent="0.2">
      <c r="A284" s="105" t="s">
        <v>554</v>
      </c>
      <c r="B284" s="105" t="s">
        <v>555</v>
      </c>
      <c r="D284" s="105" t="s">
        <v>1276</v>
      </c>
      <c r="E284" s="105" t="s">
        <v>1278</v>
      </c>
      <c r="F284" s="105" t="s">
        <v>350</v>
      </c>
      <c r="G284" s="105" t="s">
        <v>401</v>
      </c>
      <c r="H284" s="105"/>
      <c r="J284" s="105" t="s">
        <v>350</v>
      </c>
      <c r="K284" s="41" t="s">
        <v>1423</v>
      </c>
    </row>
    <row r="285" spans="1:12" x14ac:dyDescent="0.2">
      <c r="A285" s="105" t="s">
        <v>556</v>
      </c>
      <c r="B285" s="105" t="s">
        <v>557</v>
      </c>
      <c r="D285" s="105" t="s">
        <v>1276</v>
      </c>
      <c r="E285" s="105" t="s">
        <v>1278</v>
      </c>
      <c r="F285" s="105" t="s">
        <v>350</v>
      </c>
      <c r="G285" s="105" t="s">
        <v>401</v>
      </c>
      <c r="H285" s="105"/>
      <c r="J285" s="105" t="s">
        <v>350</v>
      </c>
      <c r="K285" s="41" t="s">
        <v>1423</v>
      </c>
    </row>
    <row r="286" spans="1:12" x14ac:dyDescent="0.2">
      <c r="A286" s="105" t="s">
        <v>558</v>
      </c>
      <c r="B286" s="105" t="s">
        <v>559</v>
      </c>
      <c r="D286" s="105" t="s">
        <v>1276</v>
      </c>
      <c r="E286" s="105" t="s">
        <v>1278</v>
      </c>
      <c r="F286" s="105" t="s">
        <v>350</v>
      </c>
      <c r="G286" s="105" t="s">
        <v>401</v>
      </c>
      <c r="H286" s="105"/>
      <c r="J286" s="105" t="s">
        <v>350</v>
      </c>
      <c r="K286" s="41" t="s">
        <v>1423</v>
      </c>
    </row>
    <row r="287" spans="1:12" x14ac:dyDescent="0.2">
      <c r="A287" s="105" t="s">
        <v>560</v>
      </c>
      <c r="B287" s="105" t="s">
        <v>561</v>
      </c>
      <c r="D287" s="105" t="s">
        <v>1276</v>
      </c>
      <c r="E287" s="105" t="s">
        <v>1278</v>
      </c>
      <c r="F287" s="105" t="s">
        <v>350</v>
      </c>
      <c r="G287" s="105" t="s">
        <v>401</v>
      </c>
      <c r="H287" s="105"/>
      <c r="J287" s="105" t="s">
        <v>350</v>
      </c>
      <c r="K287" s="41" t="s">
        <v>1423</v>
      </c>
    </row>
    <row r="288" spans="1:12" x14ac:dyDescent="0.2">
      <c r="A288" s="105" t="s">
        <v>562</v>
      </c>
      <c r="B288" s="105" t="s">
        <v>563</v>
      </c>
      <c r="D288" s="105" t="s">
        <v>1276</v>
      </c>
      <c r="E288" s="105" t="s">
        <v>1278</v>
      </c>
      <c r="F288" s="105" t="s">
        <v>350</v>
      </c>
      <c r="G288" s="105" t="s">
        <v>401</v>
      </c>
      <c r="H288" s="105"/>
      <c r="J288" s="105" t="s">
        <v>350</v>
      </c>
      <c r="K288" s="41" t="s">
        <v>1423</v>
      </c>
    </row>
    <row r="289" spans="1:12" x14ac:dyDescent="0.2">
      <c r="A289" s="105" t="s">
        <v>564</v>
      </c>
      <c r="B289" s="105" t="s">
        <v>565</v>
      </c>
      <c r="D289" s="105" t="s">
        <v>1276</v>
      </c>
      <c r="E289" s="105" t="s">
        <v>1278</v>
      </c>
      <c r="F289" s="105" t="s">
        <v>350</v>
      </c>
      <c r="G289" s="105" t="s">
        <v>401</v>
      </c>
      <c r="H289" s="105"/>
      <c r="J289" s="105" t="s">
        <v>350</v>
      </c>
      <c r="K289" s="41" t="s">
        <v>1423</v>
      </c>
    </row>
    <row r="290" spans="1:12" x14ac:dyDescent="0.2">
      <c r="A290" s="105" t="s">
        <v>566</v>
      </c>
      <c r="B290" s="105" t="s">
        <v>567</v>
      </c>
      <c r="D290" s="105" t="s">
        <v>1276</v>
      </c>
      <c r="E290" s="105" t="s">
        <v>1278</v>
      </c>
      <c r="F290" s="105" t="s">
        <v>350</v>
      </c>
      <c r="G290" s="105" t="s">
        <v>401</v>
      </c>
      <c r="H290" s="105"/>
      <c r="J290" s="105" t="s">
        <v>350</v>
      </c>
      <c r="K290" s="41" t="s">
        <v>1423</v>
      </c>
    </row>
    <row r="291" spans="1:12" x14ac:dyDescent="0.2">
      <c r="A291" s="105" t="s">
        <v>1324</v>
      </c>
      <c r="B291" s="105" t="s">
        <v>1325</v>
      </c>
      <c r="D291" s="105" t="s">
        <v>1276</v>
      </c>
      <c r="E291" s="105" t="s">
        <v>1278</v>
      </c>
      <c r="F291" s="105" t="s">
        <v>350</v>
      </c>
      <c r="G291" s="105" t="s">
        <v>401</v>
      </c>
      <c r="H291" s="105"/>
      <c r="J291" s="105" t="s">
        <v>350</v>
      </c>
      <c r="K291" s="41" t="s">
        <v>1423</v>
      </c>
    </row>
    <row r="292" spans="1:12" x14ac:dyDescent="0.2">
      <c r="A292" s="105" t="s">
        <v>568</v>
      </c>
      <c r="B292" s="105" t="s">
        <v>569</v>
      </c>
      <c r="D292" s="105" t="s">
        <v>1276</v>
      </c>
      <c r="E292" s="105" t="s">
        <v>1278</v>
      </c>
      <c r="F292" s="105" t="s">
        <v>350</v>
      </c>
      <c r="G292" s="105" t="s">
        <v>401</v>
      </c>
      <c r="H292" s="105"/>
      <c r="J292" s="105" t="s">
        <v>350</v>
      </c>
      <c r="K292" s="41" t="s">
        <v>1423</v>
      </c>
    </row>
    <row r="293" spans="1:12" x14ac:dyDescent="0.2">
      <c r="A293" s="105" t="s">
        <v>570</v>
      </c>
      <c r="B293" s="105" t="s">
        <v>571</v>
      </c>
      <c r="D293" s="105" t="s">
        <v>1276</v>
      </c>
      <c r="E293" s="105" t="s">
        <v>1278</v>
      </c>
      <c r="F293" s="105" t="s">
        <v>350</v>
      </c>
      <c r="G293" s="105" t="s">
        <v>401</v>
      </c>
      <c r="H293" s="105"/>
      <c r="J293" s="105" t="s">
        <v>350</v>
      </c>
      <c r="K293" s="41" t="s">
        <v>1423</v>
      </c>
    </row>
    <row r="294" spans="1:12" x14ac:dyDescent="0.2">
      <c r="A294" s="105" t="s">
        <v>572</v>
      </c>
      <c r="B294" s="105" t="s">
        <v>573</v>
      </c>
      <c r="D294" s="105" t="s">
        <v>1276</v>
      </c>
      <c r="E294" s="105" t="s">
        <v>1278</v>
      </c>
      <c r="F294" s="105" t="s">
        <v>350</v>
      </c>
      <c r="G294" s="105" t="s">
        <v>401</v>
      </c>
      <c r="H294" s="105"/>
      <c r="J294" s="105" t="s">
        <v>350</v>
      </c>
      <c r="K294" s="41" t="s">
        <v>1423</v>
      </c>
    </row>
    <row r="295" spans="1:12" x14ac:dyDescent="0.2">
      <c r="A295" s="105" t="s">
        <v>574</v>
      </c>
      <c r="B295" s="105" t="s">
        <v>575</v>
      </c>
      <c r="D295" s="105" t="s">
        <v>1276</v>
      </c>
      <c r="E295" s="105" t="s">
        <v>1278</v>
      </c>
      <c r="F295" s="105" t="s">
        <v>350</v>
      </c>
      <c r="G295" s="105" t="s">
        <v>401</v>
      </c>
      <c r="H295" s="105"/>
      <c r="J295" s="105" t="s">
        <v>350</v>
      </c>
      <c r="K295" s="41" t="s">
        <v>1423</v>
      </c>
    </row>
    <row r="296" spans="1:12" x14ac:dyDescent="0.2">
      <c r="A296" s="105" t="s">
        <v>576</v>
      </c>
      <c r="B296" s="105" t="s">
        <v>577</v>
      </c>
      <c r="D296" s="105" t="s">
        <v>1276</v>
      </c>
      <c r="E296" s="105" t="s">
        <v>1278</v>
      </c>
      <c r="F296" s="105" t="s">
        <v>350</v>
      </c>
      <c r="G296" s="105" t="s">
        <v>401</v>
      </c>
      <c r="H296" s="105"/>
      <c r="J296" s="105" t="s">
        <v>350</v>
      </c>
      <c r="K296" s="41" t="s">
        <v>1423</v>
      </c>
    </row>
    <row r="297" spans="1:12" x14ac:dyDescent="0.2">
      <c r="A297" s="105" t="s">
        <v>578</v>
      </c>
      <c r="B297" s="105" t="s">
        <v>579</v>
      </c>
      <c r="D297" s="105" t="s">
        <v>1276</v>
      </c>
      <c r="E297" s="105" t="s">
        <v>1278</v>
      </c>
      <c r="F297" s="105" t="s">
        <v>350</v>
      </c>
      <c r="G297" s="105" t="s">
        <v>401</v>
      </c>
      <c r="H297" s="105"/>
      <c r="J297" s="105" t="s">
        <v>350</v>
      </c>
      <c r="K297" s="41" t="s">
        <v>1423</v>
      </c>
    </row>
    <row r="298" spans="1:12" x14ac:dyDescent="0.2">
      <c r="A298" s="105" t="s">
        <v>580</v>
      </c>
      <c r="B298" s="105" t="s">
        <v>581</v>
      </c>
      <c r="D298" s="105" t="s">
        <v>1276</v>
      </c>
      <c r="E298" s="105" t="s">
        <v>1278</v>
      </c>
      <c r="F298" s="105" t="s">
        <v>350</v>
      </c>
      <c r="G298" s="105" t="s">
        <v>401</v>
      </c>
      <c r="H298" s="105"/>
      <c r="J298" s="105" t="s">
        <v>350</v>
      </c>
      <c r="K298" s="41" t="s">
        <v>1423</v>
      </c>
    </row>
    <row r="299" spans="1:12" x14ac:dyDescent="0.2">
      <c r="A299" s="105" t="s">
        <v>582</v>
      </c>
      <c r="B299" s="105" t="s">
        <v>583</v>
      </c>
      <c r="D299" s="105" t="s">
        <v>1276</v>
      </c>
      <c r="E299" s="105" t="s">
        <v>1278</v>
      </c>
      <c r="F299" s="105" t="s">
        <v>350</v>
      </c>
      <c r="G299" s="105" t="s">
        <v>401</v>
      </c>
      <c r="H299" s="105"/>
      <c r="J299" s="105" t="s">
        <v>350</v>
      </c>
      <c r="K299" s="41" t="s">
        <v>1423</v>
      </c>
    </row>
    <row r="300" spans="1:12" x14ac:dyDescent="0.2">
      <c r="A300" s="433" t="s">
        <v>584</v>
      </c>
      <c r="B300" s="433" t="s">
        <v>585</v>
      </c>
      <c r="D300" s="433" t="s">
        <v>1276</v>
      </c>
      <c r="E300" s="433" t="s">
        <v>1278</v>
      </c>
      <c r="F300" s="433" t="s">
        <v>350</v>
      </c>
      <c r="G300" s="433" t="s">
        <v>401</v>
      </c>
      <c r="H300" s="433"/>
    </row>
    <row r="301" spans="1:12" x14ac:dyDescent="0.2">
      <c r="A301" s="105" t="s">
        <v>586</v>
      </c>
      <c r="B301" s="105" t="s">
        <v>587</v>
      </c>
      <c r="D301" s="105" t="s">
        <v>1276</v>
      </c>
      <c r="E301" s="105" t="s">
        <v>1278</v>
      </c>
      <c r="F301" s="105" t="s">
        <v>350</v>
      </c>
      <c r="G301" s="105" t="s">
        <v>401</v>
      </c>
      <c r="H301" s="105"/>
      <c r="J301" s="105" t="s">
        <v>350</v>
      </c>
      <c r="K301" s="41" t="s">
        <v>1423</v>
      </c>
    </row>
    <row r="302" spans="1:12" x14ac:dyDescent="0.2">
      <c r="A302" s="105" t="s">
        <v>588</v>
      </c>
      <c r="B302" s="105" t="s">
        <v>589</v>
      </c>
      <c r="D302" s="105" t="s">
        <v>1276</v>
      </c>
      <c r="E302" s="105" t="s">
        <v>1278</v>
      </c>
      <c r="F302" s="105" t="s">
        <v>350</v>
      </c>
      <c r="G302" s="105" t="s">
        <v>401</v>
      </c>
      <c r="H302" s="105"/>
      <c r="J302" s="105" t="s">
        <v>350</v>
      </c>
      <c r="K302" s="41" t="s">
        <v>1423</v>
      </c>
    </row>
    <row r="303" spans="1:12" x14ac:dyDescent="0.2">
      <c r="A303" s="105" t="s">
        <v>590</v>
      </c>
      <c r="B303" s="105" t="s">
        <v>591</v>
      </c>
      <c r="D303" s="105" t="s">
        <v>1276</v>
      </c>
      <c r="E303" s="105" t="s">
        <v>1278</v>
      </c>
      <c r="F303" s="105" t="s">
        <v>466</v>
      </c>
      <c r="G303" s="105" t="s">
        <v>1431</v>
      </c>
      <c r="H303" s="105"/>
      <c r="J303" s="41" t="s">
        <v>1427</v>
      </c>
      <c r="K303" s="105" t="s">
        <v>1431</v>
      </c>
      <c r="L303" s="105"/>
    </row>
    <row r="304" spans="1:12" x14ac:dyDescent="0.2">
      <c r="A304" s="105" t="s">
        <v>592</v>
      </c>
      <c r="B304" s="105" t="s">
        <v>593</v>
      </c>
      <c r="D304" s="105" t="s">
        <v>1276</v>
      </c>
      <c r="E304" s="105" t="s">
        <v>1278</v>
      </c>
      <c r="F304" s="105" t="s">
        <v>466</v>
      </c>
      <c r="G304" s="105" t="s">
        <v>1</v>
      </c>
      <c r="H304" s="105"/>
      <c r="J304" s="41" t="s">
        <v>1427</v>
      </c>
      <c r="K304" s="105" t="s">
        <v>1</v>
      </c>
      <c r="L304" s="105"/>
    </row>
    <row r="305" spans="1:12" x14ac:dyDescent="0.2">
      <c r="A305" s="105" t="s">
        <v>594</v>
      </c>
      <c r="B305" s="105" t="s">
        <v>595</v>
      </c>
      <c r="D305" s="105" t="s">
        <v>1276</v>
      </c>
      <c r="E305" s="105" t="s">
        <v>1278</v>
      </c>
      <c r="F305" s="105" t="s">
        <v>466</v>
      </c>
      <c r="G305" s="105" t="s">
        <v>1432</v>
      </c>
      <c r="H305" s="105"/>
      <c r="J305" s="41" t="s">
        <v>1427</v>
      </c>
      <c r="K305" s="105" t="s">
        <v>1433</v>
      </c>
    </row>
    <row r="306" spans="1:12" x14ac:dyDescent="0.2">
      <c r="A306" s="105" t="s">
        <v>596</v>
      </c>
      <c r="B306" s="105" t="s">
        <v>1255</v>
      </c>
      <c r="D306" s="105" t="s">
        <v>1276</v>
      </c>
      <c r="E306" s="105" t="s">
        <v>1278</v>
      </c>
      <c r="F306" s="105" t="s">
        <v>466</v>
      </c>
      <c r="G306" s="105" t="s">
        <v>1436</v>
      </c>
      <c r="H306" s="105"/>
      <c r="J306" s="41" t="s">
        <v>1427</v>
      </c>
      <c r="K306" s="105" t="s">
        <v>1436</v>
      </c>
    </row>
    <row r="307" spans="1:12" x14ac:dyDescent="0.2">
      <c r="A307" s="105" t="s">
        <v>597</v>
      </c>
      <c r="B307" s="105" t="s">
        <v>1256</v>
      </c>
      <c r="D307" s="105" t="s">
        <v>1276</v>
      </c>
      <c r="E307" s="105" t="s">
        <v>1278</v>
      </c>
      <c r="F307" s="105" t="s">
        <v>466</v>
      </c>
      <c r="G307" s="105" t="s">
        <v>1440</v>
      </c>
      <c r="H307" s="105"/>
      <c r="J307" s="41" t="s">
        <v>1427</v>
      </c>
      <c r="K307" s="105" t="s">
        <v>1440</v>
      </c>
    </row>
    <row r="308" spans="1:12" x14ac:dyDescent="0.2">
      <c r="A308" s="105" t="s">
        <v>598</v>
      </c>
      <c r="B308" s="105" t="s">
        <v>599</v>
      </c>
      <c r="D308" s="105" t="s">
        <v>1276</v>
      </c>
      <c r="E308" s="105" t="s">
        <v>1278</v>
      </c>
      <c r="F308" s="105" t="s">
        <v>466</v>
      </c>
      <c r="G308" s="105" t="s">
        <v>1441</v>
      </c>
      <c r="H308" s="105"/>
      <c r="J308" s="41" t="s">
        <v>1427</v>
      </c>
      <c r="K308" s="105" t="s">
        <v>1441</v>
      </c>
    </row>
    <row r="309" spans="1:12" x14ac:dyDescent="0.2">
      <c r="A309" s="105" t="s">
        <v>600</v>
      </c>
      <c r="B309" s="105" t="s">
        <v>601</v>
      </c>
      <c r="D309" s="105" t="s">
        <v>1276</v>
      </c>
      <c r="E309" s="105" t="s">
        <v>1278</v>
      </c>
      <c r="F309" s="105" t="s">
        <v>466</v>
      </c>
      <c r="G309" s="105" t="s">
        <v>1442</v>
      </c>
      <c r="H309" s="105"/>
      <c r="J309" s="41" t="s">
        <v>1427</v>
      </c>
      <c r="K309" s="105" t="s">
        <v>1442</v>
      </c>
    </row>
    <row r="310" spans="1:12" x14ac:dyDescent="0.2">
      <c r="A310" s="105" t="s">
        <v>602</v>
      </c>
      <c r="B310" s="105" t="s">
        <v>603</v>
      </c>
      <c r="D310" s="105" t="s">
        <v>1276</v>
      </c>
      <c r="E310" s="105" t="s">
        <v>1278</v>
      </c>
      <c r="F310" s="105" t="s">
        <v>466</v>
      </c>
      <c r="G310" s="105" t="s">
        <v>2</v>
      </c>
      <c r="H310" s="105"/>
      <c r="J310" s="41" t="s">
        <v>1427</v>
      </c>
      <c r="K310" s="105" t="s">
        <v>2</v>
      </c>
    </row>
    <row r="311" spans="1:12" x14ac:dyDescent="0.2">
      <c r="A311" s="105" t="s">
        <v>604</v>
      </c>
      <c r="B311" s="105" t="s">
        <v>605</v>
      </c>
      <c r="D311" s="105" t="s">
        <v>1276</v>
      </c>
      <c r="E311" s="105" t="s">
        <v>1278</v>
      </c>
      <c r="F311" s="105" t="s">
        <v>466</v>
      </c>
      <c r="G311" s="105" t="s">
        <v>1943</v>
      </c>
      <c r="H311" s="105"/>
      <c r="J311" s="41" t="s">
        <v>1427</v>
      </c>
      <c r="K311" s="105" t="s">
        <v>1443</v>
      </c>
    </row>
    <row r="312" spans="1:12" x14ac:dyDescent="0.2">
      <c r="A312" s="105" t="s">
        <v>606</v>
      </c>
      <c r="B312" s="105" t="s">
        <v>607</v>
      </c>
      <c r="D312" s="105" t="s">
        <v>1276</v>
      </c>
      <c r="E312" s="105" t="s">
        <v>1278</v>
      </c>
      <c r="F312" s="105" t="s">
        <v>466</v>
      </c>
      <c r="G312" s="105" t="s">
        <v>1448</v>
      </c>
      <c r="H312" s="431"/>
      <c r="J312" s="41" t="s">
        <v>1427</v>
      </c>
      <c r="K312" s="105" t="s">
        <v>1448</v>
      </c>
    </row>
    <row r="313" spans="1:12" x14ac:dyDescent="0.2">
      <c r="A313" s="105" t="s">
        <v>608</v>
      </c>
      <c r="B313" s="105" t="s">
        <v>609</v>
      </c>
      <c r="D313" s="105" t="s">
        <v>1276</v>
      </c>
      <c r="E313" s="105" t="s">
        <v>1278</v>
      </c>
      <c r="F313" s="105" t="s">
        <v>466</v>
      </c>
      <c r="G313" s="105" t="s">
        <v>1432</v>
      </c>
      <c r="H313" s="430" t="s">
        <v>1456</v>
      </c>
      <c r="J313" s="41" t="s">
        <v>1427</v>
      </c>
      <c r="K313" s="41" t="s">
        <v>1435</v>
      </c>
    </row>
    <row r="314" spans="1:12" x14ac:dyDescent="0.2">
      <c r="A314" s="105" t="s">
        <v>610</v>
      </c>
      <c r="B314" s="105" t="s">
        <v>611</v>
      </c>
      <c r="D314" s="105" t="s">
        <v>1276</v>
      </c>
      <c r="E314" s="105" t="s">
        <v>1278</v>
      </c>
      <c r="F314" s="105" t="s">
        <v>466</v>
      </c>
      <c r="G314" s="105" t="s">
        <v>1448</v>
      </c>
      <c r="H314" s="431" t="s">
        <v>1459</v>
      </c>
      <c r="J314" s="41" t="s">
        <v>1427</v>
      </c>
      <c r="K314" s="105" t="s">
        <v>1448</v>
      </c>
      <c r="L314" s="41" t="s">
        <v>1430</v>
      </c>
    </row>
    <row r="315" spans="1:12" x14ac:dyDescent="0.2">
      <c r="A315" s="105" t="s">
        <v>612</v>
      </c>
      <c r="B315" s="105" t="s">
        <v>613</v>
      </c>
      <c r="D315" s="105" t="s">
        <v>1276</v>
      </c>
      <c r="E315" s="105" t="s">
        <v>1278</v>
      </c>
      <c r="F315" s="105" t="s">
        <v>466</v>
      </c>
      <c r="G315" s="105" t="s">
        <v>1431</v>
      </c>
      <c r="H315" s="105"/>
      <c r="J315" s="41" t="s">
        <v>1427</v>
      </c>
      <c r="K315" s="105" t="s">
        <v>1431</v>
      </c>
      <c r="L315" s="105"/>
    </row>
    <row r="316" spans="1:12" x14ac:dyDescent="0.2">
      <c r="A316" s="105" t="s">
        <v>614</v>
      </c>
      <c r="B316" s="105" t="s">
        <v>615</v>
      </c>
      <c r="D316" s="105" t="s">
        <v>1276</v>
      </c>
      <c r="E316" s="105" t="s">
        <v>1278</v>
      </c>
      <c r="F316" s="105" t="s">
        <v>466</v>
      </c>
      <c r="G316" s="105" t="s">
        <v>1</v>
      </c>
      <c r="H316" s="105"/>
      <c r="J316" s="41" t="s">
        <v>1427</v>
      </c>
      <c r="K316" s="105" t="s">
        <v>1</v>
      </c>
      <c r="L316" s="105"/>
    </row>
    <row r="317" spans="1:12" x14ac:dyDescent="0.2">
      <c r="A317" s="105" t="s">
        <v>616</v>
      </c>
      <c r="B317" s="105" t="s">
        <v>617</v>
      </c>
      <c r="D317" s="105" t="s">
        <v>1276</v>
      </c>
      <c r="E317" s="105" t="s">
        <v>1278</v>
      </c>
      <c r="F317" s="105" t="s">
        <v>466</v>
      </c>
      <c r="G317" s="105" t="s">
        <v>1432</v>
      </c>
      <c r="H317" s="105"/>
      <c r="J317" s="41" t="s">
        <v>1427</v>
      </c>
      <c r="K317" s="105" t="s">
        <v>1433</v>
      </c>
    </row>
    <row r="318" spans="1:12" x14ac:dyDescent="0.2">
      <c r="A318" s="105" t="s">
        <v>618</v>
      </c>
      <c r="B318" s="105" t="s">
        <v>1257</v>
      </c>
      <c r="D318" s="105" t="s">
        <v>1276</v>
      </c>
      <c r="E318" s="105" t="s">
        <v>1278</v>
      </c>
      <c r="F318" s="105" t="s">
        <v>466</v>
      </c>
      <c r="G318" s="105" t="s">
        <v>1436</v>
      </c>
      <c r="H318" s="105"/>
      <c r="J318" s="41" t="s">
        <v>1427</v>
      </c>
      <c r="K318" s="105" t="s">
        <v>1436</v>
      </c>
    </row>
    <row r="319" spans="1:12" x14ac:dyDescent="0.2">
      <c r="A319" s="105" t="s">
        <v>619</v>
      </c>
      <c r="B319" s="105" t="s">
        <v>1258</v>
      </c>
      <c r="D319" s="105" t="s">
        <v>1276</v>
      </c>
      <c r="E319" s="105" t="s">
        <v>1278</v>
      </c>
      <c r="F319" s="105" t="s">
        <v>466</v>
      </c>
      <c r="G319" s="105" t="s">
        <v>1440</v>
      </c>
      <c r="H319" s="105"/>
      <c r="J319" s="41" t="s">
        <v>1427</v>
      </c>
      <c r="K319" s="105" t="s">
        <v>1440</v>
      </c>
    </row>
    <row r="320" spans="1:12" x14ac:dyDescent="0.2">
      <c r="A320" s="105" t="s">
        <v>620</v>
      </c>
      <c r="B320" s="105" t="s">
        <v>621</v>
      </c>
      <c r="D320" s="105" t="s">
        <v>1276</v>
      </c>
      <c r="E320" s="105" t="s">
        <v>1278</v>
      </c>
      <c r="F320" s="105" t="s">
        <v>466</v>
      </c>
      <c r="G320" s="105" t="s">
        <v>1441</v>
      </c>
      <c r="H320" s="105"/>
      <c r="J320" s="41" t="s">
        <v>1427</v>
      </c>
      <c r="K320" s="105" t="s">
        <v>1441</v>
      </c>
    </row>
    <row r="321" spans="1:11" x14ac:dyDescent="0.2">
      <c r="A321" s="105" t="s">
        <v>622</v>
      </c>
      <c r="B321" s="105" t="s">
        <v>623</v>
      </c>
      <c r="D321" s="105" t="s">
        <v>1276</v>
      </c>
      <c r="E321" s="105" t="s">
        <v>1278</v>
      </c>
      <c r="F321" s="105" t="s">
        <v>466</v>
      </c>
      <c r="G321" s="105" t="s">
        <v>1442</v>
      </c>
      <c r="H321" s="105"/>
      <c r="J321" s="41" t="s">
        <v>1427</v>
      </c>
      <c r="K321" s="105" t="s">
        <v>1442</v>
      </c>
    </row>
    <row r="322" spans="1:11" x14ac:dyDescent="0.2">
      <c r="A322" s="105" t="s">
        <v>624</v>
      </c>
      <c r="B322" s="105" t="s">
        <v>625</v>
      </c>
      <c r="D322" s="105" t="s">
        <v>1276</v>
      </c>
      <c r="E322" s="105" t="s">
        <v>1278</v>
      </c>
      <c r="F322" s="105" t="s">
        <v>466</v>
      </c>
      <c r="G322" s="105" t="s">
        <v>2</v>
      </c>
      <c r="H322" s="105"/>
      <c r="J322" s="41" t="s">
        <v>1427</v>
      </c>
      <c r="K322" s="105" t="s">
        <v>2</v>
      </c>
    </row>
    <row r="323" spans="1:11" x14ac:dyDescent="0.2">
      <c r="A323" s="105" t="s">
        <v>626</v>
      </c>
      <c r="B323" s="105" t="s">
        <v>627</v>
      </c>
      <c r="D323" s="105" t="s">
        <v>1276</v>
      </c>
      <c r="E323" s="105" t="s">
        <v>1278</v>
      </c>
      <c r="F323" s="105" t="s">
        <v>466</v>
      </c>
      <c r="G323" s="105" t="s">
        <v>1943</v>
      </c>
      <c r="H323" s="105"/>
      <c r="J323" s="41" t="s">
        <v>1427</v>
      </c>
      <c r="K323" s="105" t="s">
        <v>1443</v>
      </c>
    </row>
    <row r="324" spans="1:11" x14ac:dyDescent="0.2">
      <c r="A324" s="105" t="s">
        <v>628</v>
      </c>
      <c r="B324" s="105" t="s">
        <v>629</v>
      </c>
      <c r="D324" s="105" t="s">
        <v>1276</v>
      </c>
      <c r="E324" s="105" t="s">
        <v>1278</v>
      </c>
      <c r="F324" s="105" t="s">
        <v>466</v>
      </c>
      <c r="G324" s="105" t="s">
        <v>1448</v>
      </c>
      <c r="H324" s="431"/>
      <c r="J324" s="41" t="s">
        <v>1427</v>
      </c>
      <c r="K324" s="105" t="s">
        <v>1448</v>
      </c>
    </row>
    <row r="325" spans="1:11" x14ac:dyDescent="0.2">
      <c r="A325" s="105" t="s">
        <v>630</v>
      </c>
      <c r="B325" s="105" t="s">
        <v>631</v>
      </c>
      <c r="D325" s="105" t="s">
        <v>1276</v>
      </c>
      <c r="E325" s="105" t="s">
        <v>1278</v>
      </c>
      <c r="F325" s="105" t="s">
        <v>466</v>
      </c>
      <c r="G325" s="105" t="s">
        <v>1432</v>
      </c>
      <c r="H325" s="430" t="s">
        <v>1456</v>
      </c>
      <c r="J325" s="41" t="s">
        <v>1427</v>
      </c>
      <c r="K325" s="41" t="s">
        <v>1435</v>
      </c>
    </row>
    <row r="326" spans="1:11" x14ac:dyDescent="0.2">
      <c r="A326" s="105" t="s">
        <v>632</v>
      </c>
      <c r="B326" s="105" t="s">
        <v>633</v>
      </c>
      <c r="D326" s="105" t="s">
        <v>1276</v>
      </c>
      <c r="E326" s="105" t="s">
        <v>1278</v>
      </c>
      <c r="F326" s="105" t="s">
        <v>466</v>
      </c>
      <c r="G326" s="105" t="s">
        <v>2</v>
      </c>
      <c r="H326" s="105"/>
      <c r="J326" s="41" t="s">
        <v>1427</v>
      </c>
    </row>
    <row r="327" spans="1:11" x14ac:dyDescent="0.2">
      <c r="A327" s="105" t="s">
        <v>634</v>
      </c>
      <c r="B327" s="105" t="s">
        <v>635</v>
      </c>
      <c r="D327" s="105" t="s">
        <v>1276</v>
      </c>
      <c r="E327" s="105" t="s">
        <v>1278</v>
      </c>
      <c r="F327" s="105" t="s">
        <v>350</v>
      </c>
      <c r="G327" s="105" t="s">
        <v>401</v>
      </c>
      <c r="H327" s="105"/>
      <c r="J327" s="105" t="s">
        <v>350</v>
      </c>
      <c r="K327" s="41" t="s">
        <v>1423</v>
      </c>
    </row>
    <row r="328" spans="1:11" x14ac:dyDescent="0.2">
      <c r="A328" s="105" t="s">
        <v>636</v>
      </c>
      <c r="B328" s="105" t="s">
        <v>637</v>
      </c>
      <c r="D328" s="105" t="s">
        <v>1276</v>
      </c>
      <c r="E328" s="105" t="s">
        <v>1278</v>
      </c>
      <c r="F328" s="105" t="s">
        <v>350</v>
      </c>
      <c r="G328" s="105" t="s">
        <v>401</v>
      </c>
      <c r="H328" s="105"/>
      <c r="J328" s="105" t="s">
        <v>350</v>
      </c>
      <c r="K328" s="41" t="s">
        <v>1423</v>
      </c>
    </row>
    <row r="329" spans="1:11" x14ac:dyDescent="0.2">
      <c r="A329" s="105" t="s">
        <v>638</v>
      </c>
      <c r="B329" s="105" t="s">
        <v>639</v>
      </c>
      <c r="D329" s="105" t="s">
        <v>1276</v>
      </c>
      <c r="E329" s="105" t="s">
        <v>1278</v>
      </c>
      <c r="F329" s="105" t="s">
        <v>350</v>
      </c>
      <c r="G329" s="105" t="s">
        <v>401</v>
      </c>
      <c r="H329" s="105"/>
      <c r="J329" s="105" t="s">
        <v>350</v>
      </c>
      <c r="K329" s="41" t="s">
        <v>1423</v>
      </c>
    </row>
    <row r="330" spans="1:11" x14ac:dyDescent="0.2">
      <c r="A330" s="105" t="s">
        <v>640</v>
      </c>
      <c r="B330" s="105" t="s">
        <v>641</v>
      </c>
      <c r="D330" s="105" t="s">
        <v>1276</v>
      </c>
      <c r="E330" s="105" t="s">
        <v>1278</v>
      </c>
      <c r="F330" s="105" t="s">
        <v>350</v>
      </c>
      <c r="G330" s="105" t="s">
        <v>401</v>
      </c>
      <c r="H330" s="105"/>
      <c r="J330" s="105" t="s">
        <v>350</v>
      </c>
      <c r="K330" s="41" t="s">
        <v>1423</v>
      </c>
    </row>
    <row r="331" spans="1:11" x14ac:dyDescent="0.2">
      <c r="A331" s="105" t="s">
        <v>642</v>
      </c>
      <c r="B331" s="105" t="s">
        <v>643</v>
      </c>
      <c r="D331" s="105" t="s">
        <v>1276</v>
      </c>
      <c r="E331" s="105" t="s">
        <v>1278</v>
      </c>
      <c r="F331" s="105" t="s">
        <v>350</v>
      </c>
      <c r="G331" s="105" t="s">
        <v>401</v>
      </c>
      <c r="H331" s="105"/>
      <c r="J331" s="105" t="s">
        <v>350</v>
      </c>
      <c r="K331" s="41" t="s">
        <v>1423</v>
      </c>
    </row>
    <row r="332" spans="1:11" x14ac:dyDescent="0.2">
      <c r="A332" s="105" t="s">
        <v>644</v>
      </c>
      <c r="B332" s="105" t="s">
        <v>645</v>
      </c>
      <c r="D332" s="105" t="s">
        <v>1276</v>
      </c>
      <c r="E332" s="105" t="s">
        <v>1278</v>
      </c>
      <c r="F332" s="105" t="s">
        <v>350</v>
      </c>
      <c r="G332" s="105" t="s">
        <v>401</v>
      </c>
      <c r="H332" s="105"/>
      <c r="J332" s="105" t="s">
        <v>350</v>
      </c>
      <c r="K332" s="41" t="s">
        <v>1423</v>
      </c>
    </row>
    <row r="333" spans="1:11" x14ac:dyDescent="0.2">
      <c r="A333" s="105" t="s">
        <v>646</v>
      </c>
      <c r="B333" s="105" t="s">
        <v>647</v>
      </c>
      <c r="D333" s="105" t="s">
        <v>1276</v>
      </c>
      <c r="E333" s="105" t="s">
        <v>1278</v>
      </c>
      <c r="F333" s="105" t="s">
        <v>350</v>
      </c>
      <c r="G333" s="105" t="s">
        <v>401</v>
      </c>
      <c r="H333" s="105"/>
      <c r="J333" s="105" t="s">
        <v>350</v>
      </c>
      <c r="K333" s="41" t="s">
        <v>1423</v>
      </c>
    </row>
    <row r="334" spans="1:11" x14ac:dyDescent="0.2">
      <c r="A334" s="105" t="s">
        <v>648</v>
      </c>
      <c r="B334" s="105" t="s">
        <v>649</v>
      </c>
      <c r="D334" s="105" t="s">
        <v>1276</v>
      </c>
      <c r="E334" s="105" t="s">
        <v>1278</v>
      </c>
      <c r="F334" s="105" t="s">
        <v>350</v>
      </c>
      <c r="G334" s="105" t="s">
        <v>401</v>
      </c>
      <c r="H334" s="105"/>
      <c r="J334" s="105" t="s">
        <v>350</v>
      </c>
      <c r="K334" s="41" t="s">
        <v>1423</v>
      </c>
    </row>
    <row r="335" spans="1:11" x14ac:dyDescent="0.2">
      <c r="A335" s="105" t="s">
        <v>650</v>
      </c>
      <c r="B335" s="105" t="s">
        <v>651</v>
      </c>
      <c r="D335" s="105" t="s">
        <v>1276</v>
      </c>
      <c r="E335" s="105" t="s">
        <v>1278</v>
      </c>
      <c r="F335" s="105" t="s">
        <v>350</v>
      </c>
      <c r="G335" s="105" t="s">
        <v>401</v>
      </c>
      <c r="H335" s="105"/>
      <c r="J335" s="105" t="s">
        <v>350</v>
      </c>
      <c r="K335" s="41" t="s">
        <v>1423</v>
      </c>
    </row>
    <row r="336" spans="1:11" x14ac:dyDescent="0.2">
      <c r="A336" s="105" t="s">
        <v>652</v>
      </c>
      <c r="B336" s="105" t="s">
        <v>653</v>
      </c>
      <c r="D336" s="105" t="s">
        <v>1276</v>
      </c>
      <c r="E336" s="105" t="s">
        <v>1278</v>
      </c>
      <c r="F336" s="105" t="s">
        <v>350</v>
      </c>
      <c r="G336" s="105" t="s">
        <v>401</v>
      </c>
      <c r="H336" s="105"/>
      <c r="J336" s="105" t="s">
        <v>350</v>
      </c>
      <c r="K336" s="41" t="s">
        <v>1423</v>
      </c>
    </row>
    <row r="337" spans="1:11" x14ac:dyDescent="0.2">
      <c r="A337" s="105" t="s">
        <v>654</v>
      </c>
      <c r="B337" s="105" t="s">
        <v>655</v>
      </c>
      <c r="D337" s="105" t="s">
        <v>1276</v>
      </c>
      <c r="E337" s="105" t="s">
        <v>1278</v>
      </c>
      <c r="F337" s="105" t="s">
        <v>350</v>
      </c>
      <c r="G337" s="105" t="s">
        <v>401</v>
      </c>
      <c r="H337" s="105"/>
      <c r="J337" s="105" t="s">
        <v>350</v>
      </c>
      <c r="K337" s="41" t="s">
        <v>1423</v>
      </c>
    </row>
    <row r="338" spans="1:11" x14ac:dyDescent="0.2">
      <c r="A338" s="105" t="s">
        <v>656</v>
      </c>
      <c r="B338" s="105" t="s">
        <v>657</v>
      </c>
      <c r="D338" s="105" t="s">
        <v>1276</v>
      </c>
      <c r="E338" s="105" t="s">
        <v>1278</v>
      </c>
      <c r="F338" s="105" t="s">
        <v>350</v>
      </c>
      <c r="G338" s="105" t="s">
        <v>401</v>
      </c>
      <c r="H338" s="105"/>
      <c r="J338" s="105" t="s">
        <v>350</v>
      </c>
      <c r="K338" s="41" t="s">
        <v>1423</v>
      </c>
    </row>
    <row r="339" spans="1:11" x14ac:dyDescent="0.2">
      <c r="A339" s="105" t="s">
        <v>658</v>
      </c>
      <c r="B339" s="105" t="s">
        <v>659</v>
      </c>
      <c r="D339" s="105" t="s">
        <v>1276</v>
      </c>
      <c r="E339" s="105" t="s">
        <v>1278</v>
      </c>
      <c r="F339" s="105" t="s">
        <v>350</v>
      </c>
      <c r="G339" s="105" t="s">
        <v>401</v>
      </c>
      <c r="H339" s="105"/>
      <c r="J339" s="105" t="s">
        <v>350</v>
      </c>
      <c r="K339" s="41" t="s">
        <v>1423</v>
      </c>
    </row>
    <row r="340" spans="1:11" x14ac:dyDescent="0.2">
      <c r="A340" s="105" t="s">
        <v>660</v>
      </c>
      <c r="B340" s="105" t="s">
        <v>661</v>
      </c>
      <c r="D340" s="105" t="s">
        <v>1276</v>
      </c>
      <c r="E340" s="105" t="s">
        <v>1278</v>
      </c>
      <c r="F340" s="105" t="s">
        <v>350</v>
      </c>
      <c r="G340" s="105" t="s">
        <v>401</v>
      </c>
      <c r="H340" s="105"/>
      <c r="J340" s="105" t="s">
        <v>350</v>
      </c>
      <c r="K340" s="41" t="s">
        <v>1423</v>
      </c>
    </row>
    <row r="341" spans="1:11" x14ac:dyDescent="0.2">
      <c r="A341" s="105" t="s">
        <v>662</v>
      </c>
      <c r="B341" s="105" t="s">
        <v>663</v>
      </c>
      <c r="D341" s="105" t="s">
        <v>1276</v>
      </c>
      <c r="E341" s="105" t="s">
        <v>1278</v>
      </c>
      <c r="F341" s="105" t="s">
        <v>350</v>
      </c>
      <c r="G341" s="105" t="s">
        <v>401</v>
      </c>
      <c r="H341" s="105"/>
      <c r="J341" s="105" t="s">
        <v>350</v>
      </c>
      <c r="K341" s="41" t="s">
        <v>1423</v>
      </c>
    </row>
    <row r="342" spans="1:11" x14ac:dyDescent="0.2">
      <c r="A342" s="105" t="s">
        <v>664</v>
      </c>
      <c r="B342" s="105" t="s">
        <v>665</v>
      </c>
      <c r="D342" s="105" t="s">
        <v>1276</v>
      </c>
      <c r="E342" s="105" t="s">
        <v>1278</v>
      </c>
      <c r="F342" s="105" t="s">
        <v>350</v>
      </c>
      <c r="G342" s="105" t="s">
        <v>401</v>
      </c>
      <c r="H342" s="105"/>
      <c r="J342" s="105" t="s">
        <v>350</v>
      </c>
      <c r="K342" s="41" t="s">
        <v>1423</v>
      </c>
    </row>
    <row r="343" spans="1:11" x14ac:dyDescent="0.2">
      <c r="A343" s="105" t="s">
        <v>666</v>
      </c>
      <c r="B343" s="105" t="s">
        <v>667</v>
      </c>
      <c r="D343" s="105" t="s">
        <v>1276</v>
      </c>
      <c r="E343" s="105" t="s">
        <v>1278</v>
      </c>
      <c r="F343" s="105" t="s">
        <v>350</v>
      </c>
      <c r="G343" s="105" t="s">
        <v>401</v>
      </c>
      <c r="H343" s="105"/>
      <c r="J343" s="105" t="s">
        <v>350</v>
      </c>
      <c r="K343" s="41" t="s">
        <v>1423</v>
      </c>
    </row>
    <row r="344" spans="1:11" x14ac:dyDescent="0.2">
      <c r="A344" s="105" t="s">
        <v>668</v>
      </c>
      <c r="B344" s="105" t="s">
        <v>669</v>
      </c>
      <c r="D344" s="105" t="s">
        <v>1276</v>
      </c>
      <c r="E344" s="105" t="s">
        <v>1278</v>
      </c>
      <c r="F344" s="105" t="s">
        <v>350</v>
      </c>
      <c r="G344" s="105" t="s">
        <v>401</v>
      </c>
      <c r="H344" s="105"/>
      <c r="J344" s="105" t="s">
        <v>350</v>
      </c>
      <c r="K344" s="41" t="s">
        <v>1423</v>
      </c>
    </row>
    <row r="345" spans="1:11" x14ac:dyDescent="0.2">
      <c r="A345" s="105" t="s">
        <v>670</v>
      </c>
      <c r="B345" s="105" t="s">
        <v>671</v>
      </c>
      <c r="D345" s="105" t="s">
        <v>1276</v>
      </c>
      <c r="E345" s="105" t="s">
        <v>1278</v>
      </c>
      <c r="F345" s="105" t="s">
        <v>350</v>
      </c>
      <c r="G345" s="105" t="s">
        <v>401</v>
      </c>
      <c r="H345" s="105"/>
      <c r="J345" s="105" t="s">
        <v>350</v>
      </c>
      <c r="K345" s="41" t="s">
        <v>1423</v>
      </c>
    </row>
    <row r="346" spans="1:11" x14ac:dyDescent="0.2">
      <c r="A346" s="105" t="s">
        <v>672</v>
      </c>
      <c r="B346" s="105" t="s">
        <v>673</v>
      </c>
      <c r="D346" s="105" t="s">
        <v>1276</v>
      </c>
      <c r="E346" s="105" t="s">
        <v>1278</v>
      </c>
      <c r="F346" s="105" t="s">
        <v>350</v>
      </c>
      <c r="G346" s="105" t="s">
        <v>401</v>
      </c>
      <c r="H346" s="105"/>
      <c r="J346" s="105" t="s">
        <v>350</v>
      </c>
      <c r="K346" s="41" t="s">
        <v>1423</v>
      </c>
    </row>
    <row r="347" spans="1:11" x14ac:dyDescent="0.2">
      <c r="A347" s="105" t="s">
        <v>674</v>
      </c>
      <c r="B347" s="105" t="s">
        <v>675</v>
      </c>
      <c r="D347" s="105" t="s">
        <v>1276</v>
      </c>
      <c r="E347" s="105" t="s">
        <v>1278</v>
      </c>
      <c r="F347" s="105" t="s">
        <v>350</v>
      </c>
      <c r="G347" s="105" t="s">
        <v>401</v>
      </c>
      <c r="H347" s="105"/>
      <c r="J347" s="105" t="s">
        <v>350</v>
      </c>
      <c r="K347" s="41" t="s">
        <v>1423</v>
      </c>
    </row>
    <row r="348" spans="1:11" x14ac:dyDescent="0.2">
      <c r="A348" s="105" t="s">
        <v>676</v>
      </c>
      <c r="B348" s="105" t="s">
        <v>677</v>
      </c>
      <c r="D348" s="105" t="s">
        <v>1276</v>
      </c>
      <c r="E348" s="105" t="s">
        <v>1278</v>
      </c>
      <c r="F348" s="105" t="s">
        <v>350</v>
      </c>
      <c r="G348" s="105" t="s">
        <v>401</v>
      </c>
      <c r="H348" s="105"/>
      <c r="J348" s="105" t="s">
        <v>350</v>
      </c>
      <c r="K348" s="41" t="s">
        <v>1423</v>
      </c>
    </row>
    <row r="349" spans="1:11" x14ac:dyDescent="0.2">
      <c r="A349" s="105" t="s">
        <v>678</v>
      </c>
      <c r="B349" s="105" t="s">
        <v>679</v>
      </c>
      <c r="D349" s="105" t="s">
        <v>1276</v>
      </c>
      <c r="E349" s="105" t="s">
        <v>1278</v>
      </c>
      <c r="F349" s="105" t="s">
        <v>3</v>
      </c>
      <c r="G349" s="105" t="s">
        <v>680</v>
      </c>
      <c r="H349" s="105"/>
      <c r="J349" s="41" t="s">
        <v>1461</v>
      </c>
      <c r="K349" s="41" t="s">
        <v>1462</v>
      </c>
    </row>
    <row r="350" spans="1:11" x14ac:dyDescent="0.2">
      <c r="A350" s="105" t="s">
        <v>681</v>
      </c>
      <c r="B350" s="105" t="s">
        <v>682</v>
      </c>
      <c r="D350" s="105" t="s">
        <v>1276</v>
      </c>
      <c r="E350" s="105" t="s">
        <v>1278</v>
      </c>
      <c r="F350" s="105" t="s">
        <v>3</v>
      </c>
      <c r="G350" s="105" t="s">
        <v>4</v>
      </c>
      <c r="H350" s="105"/>
      <c r="J350" s="41" t="s">
        <v>1461</v>
      </c>
      <c r="K350" s="41" t="s">
        <v>1462</v>
      </c>
    </row>
    <row r="351" spans="1:11" x14ac:dyDescent="0.2">
      <c r="A351" s="105" t="s">
        <v>683</v>
      </c>
      <c r="B351" s="105" t="s">
        <v>684</v>
      </c>
      <c r="D351" s="105" t="s">
        <v>1276</v>
      </c>
      <c r="E351" s="105" t="s">
        <v>1278</v>
      </c>
      <c r="F351" s="105" t="s">
        <v>3</v>
      </c>
      <c r="G351" s="105" t="s">
        <v>5</v>
      </c>
      <c r="H351" s="105"/>
      <c r="J351" s="41" t="s">
        <v>1461</v>
      </c>
      <c r="K351" s="41" t="s">
        <v>1462</v>
      </c>
    </row>
    <row r="352" spans="1:11" x14ac:dyDescent="0.2">
      <c r="A352" s="105" t="s">
        <v>685</v>
      </c>
      <c r="B352" s="105" t="s">
        <v>686</v>
      </c>
      <c r="D352" s="105" t="s">
        <v>1276</v>
      </c>
      <c r="E352" s="105" t="s">
        <v>1278</v>
      </c>
      <c r="F352" s="105" t="s">
        <v>3</v>
      </c>
      <c r="G352" s="105" t="s">
        <v>687</v>
      </c>
      <c r="H352" s="105"/>
      <c r="J352" s="41" t="s">
        <v>1461</v>
      </c>
      <c r="K352" s="41" t="s">
        <v>1462</v>
      </c>
    </row>
    <row r="353" spans="1:12" x14ac:dyDescent="0.2">
      <c r="A353" s="105" t="s">
        <v>688</v>
      </c>
      <c r="B353" s="105" t="s">
        <v>689</v>
      </c>
      <c r="D353" s="105" t="s">
        <v>1276</v>
      </c>
      <c r="E353" s="105" t="s">
        <v>1278</v>
      </c>
      <c r="F353" s="105" t="s">
        <v>3</v>
      </c>
      <c r="G353" s="105" t="s">
        <v>6</v>
      </c>
      <c r="H353" s="105"/>
      <c r="J353" s="41" t="s">
        <v>1461</v>
      </c>
      <c r="K353" s="41" t="s">
        <v>1462</v>
      </c>
    </row>
    <row r="354" spans="1:12" x14ac:dyDescent="0.2">
      <c r="A354" s="105" t="s">
        <v>690</v>
      </c>
      <c r="B354" s="105" t="s">
        <v>691</v>
      </c>
      <c r="D354" s="105" t="s">
        <v>1276</v>
      </c>
      <c r="E354" s="105" t="s">
        <v>1278</v>
      </c>
      <c r="F354" s="105" t="s">
        <v>3</v>
      </c>
      <c r="G354" s="105" t="s">
        <v>692</v>
      </c>
      <c r="H354" s="105"/>
      <c r="J354" s="41" t="s">
        <v>1461</v>
      </c>
      <c r="K354" s="41" t="s">
        <v>1462</v>
      </c>
      <c r="L354" s="41" t="s">
        <v>1464</v>
      </c>
    </row>
    <row r="355" spans="1:12" x14ac:dyDescent="0.2">
      <c r="A355" s="105" t="s">
        <v>693</v>
      </c>
      <c r="B355" s="105" t="s">
        <v>694</v>
      </c>
      <c r="D355" s="105" t="s">
        <v>1276</v>
      </c>
      <c r="E355" s="105" t="s">
        <v>1278</v>
      </c>
      <c r="F355" s="105" t="s">
        <v>3</v>
      </c>
      <c r="G355" s="105" t="s">
        <v>695</v>
      </c>
      <c r="H355" s="105"/>
      <c r="J355" s="41" t="s">
        <v>1461</v>
      </c>
      <c r="K355" s="41" t="s">
        <v>1462</v>
      </c>
      <c r="L355" s="41" t="s">
        <v>1463</v>
      </c>
    </row>
    <row r="356" spans="1:12" x14ac:dyDescent="0.2">
      <c r="A356" s="105" t="s">
        <v>696</v>
      </c>
      <c r="B356" s="105" t="s">
        <v>697</v>
      </c>
      <c r="D356" s="105" t="s">
        <v>1276</v>
      </c>
      <c r="E356" s="105" t="s">
        <v>1278</v>
      </c>
      <c r="F356" s="105" t="s">
        <v>3</v>
      </c>
      <c r="G356" s="105" t="s">
        <v>698</v>
      </c>
      <c r="H356" s="105"/>
      <c r="J356" s="41" t="s">
        <v>1461</v>
      </c>
      <c r="K356" s="41" t="s">
        <v>1462</v>
      </c>
    </row>
    <row r="357" spans="1:12" x14ac:dyDescent="0.2">
      <c r="A357" s="105" t="s">
        <v>699</v>
      </c>
      <c r="B357" s="105" t="s">
        <v>700</v>
      </c>
      <c r="D357" s="105" t="s">
        <v>1276</v>
      </c>
      <c r="E357" s="105" t="s">
        <v>1278</v>
      </c>
      <c r="F357" s="105" t="s">
        <v>3</v>
      </c>
      <c r="G357" s="105" t="s">
        <v>701</v>
      </c>
      <c r="H357" s="105"/>
      <c r="J357" s="41" t="s">
        <v>1461</v>
      </c>
      <c r="K357" s="41" t="s">
        <v>1462</v>
      </c>
      <c r="L357" s="41" t="s">
        <v>1465</v>
      </c>
    </row>
    <row r="358" spans="1:12" x14ac:dyDescent="0.2">
      <c r="A358" s="105" t="s">
        <v>702</v>
      </c>
      <c r="B358" s="105" t="s">
        <v>703</v>
      </c>
      <c r="D358" s="105" t="s">
        <v>1276</v>
      </c>
      <c r="E358" s="105" t="s">
        <v>1278</v>
      </c>
      <c r="F358" s="105" t="s">
        <v>704</v>
      </c>
      <c r="G358" s="105" t="s">
        <v>1472</v>
      </c>
      <c r="H358" s="105"/>
      <c r="J358" s="41" t="s">
        <v>1461</v>
      </c>
      <c r="K358" s="41" t="s">
        <v>1474</v>
      </c>
    </row>
    <row r="359" spans="1:12" x14ac:dyDescent="0.2">
      <c r="A359" s="105" t="s">
        <v>705</v>
      </c>
      <c r="B359" s="105" t="s">
        <v>706</v>
      </c>
      <c r="D359" s="105" t="s">
        <v>1276</v>
      </c>
      <c r="E359" s="105" t="s">
        <v>1278</v>
      </c>
      <c r="F359" s="105" t="s">
        <v>704</v>
      </c>
      <c r="G359" s="105" t="s">
        <v>8</v>
      </c>
      <c r="H359" s="105"/>
      <c r="J359" s="41" t="s">
        <v>1461</v>
      </c>
      <c r="K359" s="41" t="s">
        <v>1474</v>
      </c>
    </row>
    <row r="360" spans="1:12" x14ac:dyDescent="0.2">
      <c r="A360" s="105" t="s">
        <v>707</v>
      </c>
      <c r="B360" s="105" t="s">
        <v>708</v>
      </c>
      <c r="D360" s="105" t="s">
        <v>1276</v>
      </c>
      <c r="E360" s="105" t="s">
        <v>1278</v>
      </c>
      <c r="F360" s="105" t="s">
        <v>704</v>
      </c>
      <c r="G360" s="105" t="s">
        <v>9</v>
      </c>
      <c r="H360" s="105"/>
      <c r="J360" s="41" t="s">
        <v>1461</v>
      </c>
      <c r="K360" s="41" t="s">
        <v>1474</v>
      </c>
    </row>
    <row r="361" spans="1:12" x14ac:dyDescent="0.2">
      <c r="A361" s="105" t="s">
        <v>709</v>
      </c>
      <c r="B361" s="105" t="s">
        <v>710</v>
      </c>
      <c r="D361" s="105" t="s">
        <v>1276</v>
      </c>
      <c r="E361" s="105" t="s">
        <v>1278</v>
      </c>
      <c r="F361" s="105" t="s">
        <v>704</v>
      </c>
      <c r="G361" s="105" t="s">
        <v>10</v>
      </c>
      <c r="H361" s="105"/>
      <c r="J361" s="41" t="s">
        <v>1461</v>
      </c>
      <c r="K361" s="41" t="s">
        <v>1474</v>
      </c>
    </row>
    <row r="362" spans="1:12" x14ac:dyDescent="0.2">
      <c r="A362" s="105" t="s">
        <v>711</v>
      </c>
      <c r="B362" s="105" t="s">
        <v>712</v>
      </c>
      <c r="D362" s="105" t="s">
        <v>1276</v>
      </c>
      <c r="E362" s="105" t="s">
        <v>1278</v>
      </c>
      <c r="F362" s="105" t="s">
        <v>704</v>
      </c>
      <c r="G362" s="105" t="s">
        <v>11</v>
      </c>
      <c r="H362" s="105"/>
      <c r="J362" s="41" t="s">
        <v>1461</v>
      </c>
      <c r="K362" s="41" t="s">
        <v>1474</v>
      </c>
    </row>
    <row r="363" spans="1:12" x14ac:dyDescent="0.2">
      <c r="A363" s="105" t="s">
        <v>713</v>
      </c>
      <c r="B363" s="105" t="s">
        <v>714</v>
      </c>
      <c r="D363" s="105" t="s">
        <v>1276</v>
      </c>
      <c r="E363" s="105" t="s">
        <v>1278</v>
      </c>
      <c r="F363" s="105" t="s">
        <v>704</v>
      </c>
      <c r="G363" s="105" t="s">
        <v>1473</v>
      </c>
      <c r="H363" s="105"/>
      <c r="J363" s="41" t="s">
        <v>1461</v>
      </c>
      <c r="K363" s="41" t="s">
        <v>1474</v>
      </c>
    </row>
    <row r="364" spans="1:12" x14ac:dyDescent="0.2">
      <c r="A364" s="105" t="s">
        <v>715</v>
      </c>
      <c r="B364" s="105" t="s">
        <v>716</v>
      </c>
      <c r="D364" s="105" t="s">
        <v>1276</v>
      </c>
      <c r="E364" s="105" t="s">
        <v>1278</v>
      </c>
      <c r="F364" s="105" t="s">
        <v>704</v>
      </c>
      <c r="G364" s="105" t="s">
        <v>12</v>
      </c>
      <c r="H364" s="105"/>
      <c r="J364" s="41" t="s">
        <v>1461</v>
      </c>
      <c r="K364" s="41" t="s">
        <v>1474</v>
      </c>
    </row>
    <row r="365" spans="1:12" x14ac:dyDescent="0.2">
      <c r="A365" s="105" t="s">
        <v>717</v>
      </c>
      <c r="B365" s="105" t="s">
        <v>718</v>
      </c>
      <c r="D365" s="105" t="s">
        <v>1276</v>
      </c>
      <c r="E365" s="105" t="s">
        <v>1278</v>
      </c>
      <c r="F365" s="105" t="s">
        <v>704</v>
      </c>
      <c r="G365" s="105" t="s">
        <v>1944</v>
      </c>
      <c r="H365" s="105"/>
      <c r="J365" s="41" t="s">
        <v>1461</v>
      </c>
      <c r="K365" s="41" t="s">
        <v>1474</v>
      </c>
    </row>
    <row r="366" spans="1:12" x14ac:dyDescent="0.2">
      <c r="A366" s="105" t="s">
        <v>719</v>
      </c>
      <c r="B366" s="105" t="s">
        <v>720</v>
      </c>
      <c r="D366" s="105" t="s">
        <v>1276</v>
      </c>
      <c r="E366" s="105" t="s">
        <v>1278</v>
      </c>
      <c r="F366" s="105" t="s">
        <v>3</v>
      </c>
      <c r="G366" s="105" t="s">
        <v>680</v>
      </c>
      <c r="H366" s="105"/>
      <c r="J366" s="41" t="s">
        <v>1461</v>
      </c>
      <c r="K366" s="41" t="s">
        <v>1462</v>
      </c>
    </row>
    <row r="367" spans="1:12" x14ac:dyDescent="0.2">
      <c r="A367" s="105" t="s">
        <v>721</v>
      </c>
      <c r="B367" s="105" t="s">
        <v>722</v>
      </c>
      <c r="D367" s="105" t="s">
        <v>1276</v>
      </c>
      <c r="E367" s="105" t="s">
        <v>1278</v>
      </c>
      <c r="F367" s="105" t="s">
        <v>3</v>
      </c>
      <c r="G367" s="105" t="s">
        <v>4</v>
      </c>
      <c r="H367" s="105"/>
      <c r="J367" s="41" t="s">
        <v>1461</v>
      </c>
      <c r="K367" s="41" t="s">
        <v>1462</v>
      </c>
    </row>
    <row r="368" spans="1:12" x14ac:dyDescent="0.2">
      <c r="A368" s="105" t="s">
        <v>723</v>
      </c>
      <c r="B368" s="105" t="s">
        <v>724</v>
      </c>
      <c r="D368" s="105" t="s">
        <v>1276</v>
      </c>
      <c r="E368" s="105" t="s">
        <v>1278</v>
      </c>
      <c r="F368" s="105" t="s">
        <v>3</v>
      </c>
      <c r="G368" s="105" t="s">
        <v>5</v>
      </c>
      <c r="H368" s="105"/>
      <c r="J368" s="41" t="s">
        <v>1461</v>
      </c>
      <c r="K368" s="41" t="s">
        <v>1462</v>
      </c>
    </row>
    <row r="369" spans="1:12" x14ac:dyDescent="0.2">
      <c r="A369" s="105" t="s">
        <v>725</v>
      </c>
      <c r="B369" s="105" t="s">
        <v>726</v>
      </c>
      <c r="D369" s="105" t="s">
        <v>1276</v>
      </c>
      <c r="E369" s="105" t="s">
        <v>1278</v>
      </c>
      <c r="F369" s="105" t="s">
        <v>3</v>
      </c>
      <c r="G369" s="105" t="s">
        <v>687</v>
      </c>
      <c r="H369" s="105"/>
      <c r="J369" s="41" t="s">
        <v>1461</v>
      </c>
      <c r="K369" s="41" t="s">
        <v>1462</v>
      </c>
    </row>
    <row r="370" spans="1:12" x14ac:dyDescent="0.2">
      <c r="A370" s="105" t="s">
        <v>727</v>
      </c>
      <c r="B370" s="105" t="s">
        <v>728</v>
      </c>
      <c r="D370" s="105" t="s">
        <v>1276</v>
      </c>
      <c r="E370" s="105" t="s">
        <v>1278</v>
      </c>
      <c r="F370" s="105" t="s">
        <v>3</v>
      </c>
      <c r="G370" s="105" t="s">
        <v>6</v>
      </c>
      <c r="H370" s="105"/>
      <c r="J370" s="41" t="s">
        <v>1461</v>
      </c>
      <c r="K370" s="41" t="s">
        <v>1462</v>
      </c>
    </row>
    <row r="371" spans="1:12" x14ac:dyDescent="0.2">
      <c r="A371" s="105" t="s">
        <v>729</v>
      </c>
      <c r="B371" s="105" t="s">
        <v>730</v>
      </c>
      <c r="D371" s="105" t="s">
        <v>1276</v>
      </c>
      <c r="E371" s="105" t="s">
        <v>1278</v>
      </c>
      <c r="F371" s="105" t="s">
        <v>3</v>
      </c>
      <c r="G371" s="105" t="s">
        <v>692</v>
      </c>
      <c r="H371" s="105"/>
      <c r="J371" s="41" t="s">
        <v>1461</v>
      </c>
      <c r="K371" s="41" t="s">
        <v>1462</v>
      </c>
      <c r="L371" s="41" t="s">
        <v>1464</v>
      </c>
    </row>
    <row r="372" spans="1:12" x14ac:dyDescent="0.2">
      <c r="A372" s="105" t="s">
        <v>731</v>
      </c>
      <c r="B372" s="105" t="s">
        <v>732</v>
      </c>
      <c r="D372" s="105" t="s">
        <v>1276</v>
      </c>
      <c r="E372" s="105" t="s">
        <v>1278</v>
      </c>
      <c r="F372" s="105" t="s">
        <v>3</v>
      </c>
      <c r="G372" s="105" t="s">
        <v>695</v>
      </c>
      <c r="H372" s="105"/>
      <c r="J372" s="41" t="s">
        <v>1461</v>
      </c>
      <c r="K372" s="41" t="s">
        <v>1462</v>
      </c>
      <c r="L372" s="41" t="s">
        <v>1463</v>
      </c>
    </row>
    <row r="373" spans="1:12" x14ac:dyDescent="0.2">
      <c r="A373" s="105" t="s">
        <v>733</v>
      </c>
      <c r="B373" s="105" t="s">
        <v>734</v>
      </c>
      <c r="D373" s="105" t="s">
        <v>1276</v>
      </c>
      <c r="E373" s="105" t="s">
        <v>1278</v>
      </c>
      <c r="F373" s="105" t="s">
        <v>3</v>
      </c>
      <c r="G373" s="105" t="s">
        <v>698</v>
      </c>
      <c r="H373" s="105"/>
      <c r="J373" s="41" t="s">
        <v>1461</v>
      </c>
      <c r="K373" s="41" t="s">
        <v>1462</v>
      </c>
    </row>
    <row r="374" spans="1:12" x14ac:dyDescent="0.2">
      <c r="A374" s="105" t="s">
        <v>735</v>
      </c>
      <c r="B374" s="105" t="s">
        <v>736</v>
      </c>
      <c r="D374" s="105" t="s">
        <v>1276</v>
      </c>
      <c r="E374" s="105" t="s">
        <v>1278</v>
      </c>
      <c r="F374" s="105" t="s">
        <v>3</v>
      </c>
      <c r="G374" s="105" t="s">
        <v>701</v>
      </c>
      <c r="H374" s="105"/>
      <c r="J374" s="41" t="s">
        <v>1461</v>
      </c>
      <c r="K374" s="41" t="s">
        <v>1462</v>
      </c>
      <c r="L374" s="41" t="s">
        <v>1465</v>
      </c>
    </row>
    <row r="375" spans="1:12" x14ac:dyDescent="0.2">
      <c r="A375" s="105" t="s">
        <v>737</v>
      </c>
      <c r="B375" s="105" t="s">
        <v>738</v>
      </c>
      <c r="D375" s="105" t="s">
        <v>1276</v>
      </c>
      <c r="E375" s="105" t="s">
        <v>1278</v>
      </c>
      <c r="F375" s="105" t="s">
        <v>704</v>
      </c>
      <c r="G375" s="105" t="s">
        <v>1472</v>
      </c>
      <c r="H375" s="105"/>
      <c r="J375" s="41" t="s">
        <v>1461</v>
      </c>
      <c r="K375" s="41" t="s">
        <v>1474</v>
      </c>
    </row>
    <row r="376" spans="1:12" x14ac:dyDescent="0.2">
      <c r="A376" s="105" t="s">
        <v>739</v>
      </c>
      <c r="B376" s="105" t="s">
        <v>740</v>
      </c>
      <c r="D376" s="105" t="s">
        <v>1276</v>
      </c>
      <c r="E376" s="105" t="s">
        <v>1278</v>
      </c>
      <c r="F376" s="105" t="s">
        <v>704</v>
      </c>
      <c r="G376" s="105" t="s">
        <v>9</v>
      </c>
      <c r="H376" s="105"/>
      <c r="J376" s="41" t="s">
        <v>1461</v>
      </c>
      <c r="K376" s="41" t="s">
        <v>1474</v>
      </c>
    </row>
    <row r="377" spans="1:12" x14ac:dyDescent="0.2">
      <c r="A377" s="105" t="s">
        <v>741</v>
      </c>
      <c r="B377" s="105" t="s">
        <v>742</v>
      </c>
      <c r="D377" s="105" t="s">
        <v>1276</v>
      </c>
      <c r="E377" s="105" t="s">
        <v>1278</v>
      </c>
      <c r="F377" s="105" t="s">
        <v>704</v>
      </c>
      <c r="G377" s="105" t="s">
        <v>11</v>
      </c>
      <c r="H377" s="105"/>
      <c r="J377" s="41" t="s">
        <v>1461</v>
      </c>
      <c r="K377" s="41" t="s">
        <v>1474</v>
      </c>
    </row>
    <row r="378" spans="1:12" x14ac:dyDescent="0.2">
      <c r="A378" s="105" t="s">
        <v>743</v>
      </c>
      <c r="B378" s="105" t="s">
        <v>744</v>
      </c>
      <c r="D378" s="105" t="s">
        <v>1276</v>
      </c>
      <c r="E378" s="105" t="s">
        <v>1278</v>
      </c>
      <c r="F378" s="105" t="s">
        <v>704</v>
      </c>
      <c r="G378" s="105" t="s">
        <v>12</v>
      </c>
      <c r="H378" s="105"/>
      <c r="J378" s="41" t="s">
        <v>1461</v>
      </c>
      <c r="K378" s="41" t="s">
        <v>1474</v>
      </c>
    </row>
    <row r="379" spans="1:12" x14ac:dyDescent="0.2">
      <c r="A379" s="105" t="s">
        <v>745</v>
      </c>
      <c r="B379" s="105" t="s">
        <v>746</v>
      </c>
      <c r="D379" s="105" t="s">
        <v>1276</v>
      </c>
      <c r="E379" s="105" t="s">
        <v>1278</v>
      </c>
      <c r="F379" s="105" t="s">
        <v>704</v>
      </c>
      <c r="G379" s="105" t="s">
        <v>1944</v>
      </c>
      <c r="H379" s="105"/>
      <c r="J379" s="41" t="s">
        <v>1461</v>
      </c>
      <c r="K379" s="41" t="s">
        <v>1474</v>
      </c>
    </row>
    <row r="380" spans="1:12" x14ac:dyDescent="0.2">
      <c r="A380" s="105" t="s">
        <v>747</v>
      </c>
      <c r="B380" s="105" t="s">
        <v>748</v>
      </c>
      <c r="D380" s="105" t="s">
        <v>1276</v>
      </c>
      <c r="E380" s="105" t="s">
        <v>1278</v>
      </c>
      <c r="F380" s="105" t="s">
        <v>3</v>
      </c>
      <c r="G380" s="105" t="s">
        <v>687</v>
      </c>
      <c r="H380" s="105"/>
      <c r="J380" s="41" t="s">
        <v>1461</v>
      </c>
      <c r="K380" s="41" t="s">
        <v>1462</v>
      </c>
    </row>
    <row r="381" spans="1:12" x14ac:dyDescent="0.2">
      <c r="A381" s="105" t="s">
        <v>749</v>
      </c>
      <c r="B381" s="105" t="s">
        <v>750</v>
      </c>
      <c r="D381" s="105" t="s">
        <v>1276</v>
      </c>
      <c r="E381" s="105" t="s">
        <v>1278</v>
      </c>
      <c r="F381" s="105" t="s">
        <v>704</v>
      </c>
      <c r="G381" s="105" t="s">
        <v>8</v>
      </c>
      <c r="H381" s="105"/>
      <c r="J381" s="41" t="s">
        <v>1461</v>
      </c>
      <c r="K381" s="41" t="s">
        <v>1474</v>
      </c>
    </row>
    <row r="382" spans="1:12" x14ac:dyDescent="0.2">
      <c r="A382" s="105" t="s">
        <v>751</v>
      </c>
      <c r="B382" s="105" t="s">
        <v>752</v>
      </c>
      <c r="D382" s="105" t="s">
        <v>1276</v>
      </c>
      <c r="E382" s="105" t="s">
        <v>1278</v>
      </c>
      <c r="F382" s="105" t="s">
        <v>704</v>
      </c>
      <c r="G382" s="105" t="s">
        <v>9</v>
      </c>
      <c r="H382" s="105"/>
      <c r="J382" s="41" t="s">
        <v>1461</v>
      </c>
      <c r="K382" s="41" t="s">
        <v>1474</v>
      </c>
    </row>
    <row r="383" spans="1:12" x14ac:dyDescent="0.2">
      <c r="A383" s="105" t="s">
        <v>753</v>
      </c>
      <c r="B383" s="105" t="s">
        <v>754</v>
      </c>
      <c r="D383" s="105" t="s">
        <v>1276</v>
      </c>
      <c r="E383" s="105" t="s">
        <v>1278</v>
      </c>
      <c r="F383" s="105" t="s">
        <v>704</v>
      </c>
      <c r="G383" s="105" t="s">
        <v>10</v>
      </c>
      <c r="H383" s="105"/>
      <c r="J383" s="41" t="s">
        <v>1461</v>
      </c>
      <c r="K383" s="41" t="s">
        <v>1474</v>
      </c>
    </row>
    <row r="384" spans="1:12" x14ac:dyDescent="0.2">
      <c r="A384" s="105" t="s">
        <v>755</v>
      </c>
      <c r="B384" s="105" t="s">
        <v>756</v>
      </c>
      <c r="D384" s="105" t="s">
        <v>1276</v>
      </c>
      <c r="E384" s="105" t="s">
        <v>1278</v>
      </c>
      <c r="F384" s="105" t="s">
        <v>704</v>
      </c>
      <c r="G384" s="105" t="s">
        <v>1944</v>
      </c>
      <c r="H384" s="105"/>
      <c r="J384" s="41" t="s">
        <v>1461</v>
      </c>
      <c r="K384" s="41" t="s">
        <v>1474</v>
      </c>
    </row>
    <row r="385" spans="1:11" x14ac:dyDescent="0.2">
      <c r="A385" s="105" t="s">
        <v>757</v>
      </c>
      <c r="B385" s="105" t="s">
        <v>758</v>
      </c>
      <c r="D385" s="105" t="s">
        <v>1276</v>
      </c>
      <c r="E385" s="105" t="s">
        <v>1278</v>
      </c>
      <c r="F385" s="105" t="s">
        <v>704</v>
      </c>
      <c r="G385" s="105" t="s">
        <v>10</v>
      </c>
      <c r="H385" s="105"/>
      <c r="J385" s="41" t="s">
        <v>1461</v>
      </c>
      <c r="K385" s="41" t="s">
        <v>1474</v>
      </c>
    </row>
    <row r="386" spans="1:11" x14ac:dyDescent="0.2">
      <c r="A386" s="105" t="s">
        <v>759</v>
      </c>
      <c r="B386" s="105" t="s">
        <v>760</v>
      </c>
      <c r="D386" s="105" t="s">
        <v>1276</v>
      </c>
      <c r="E386" s="105" t="s">
        <v>1278</v>
      </c>
      <c r="F386" s="105" t="s">
        <v>704</v>
      </c>
      <c r="G386" s="105" t="s">
        <v>1944</v>
      </c>
      <c r="H386" s="105"/>
      <c r="J386" s="41" t="s">
        <v>1461</v>
      </c>
      <c r="K386" s="41" t="s">
        <v>1474</v>
      </c>
    </row>
    <row r="387" spans="1:11" x14ac:dyDescent="0.2">
      <c r="A387" s="105" t="s">
        <v>761</v>
      </c>
      <c r="B387" s="105" t="s">
        <v>762</v>
      </c>
      <c r="D387" s="105" t="s">
        <v>1276</v>
      </c>
      <c r="E387" s="105" t="s">
        <v>1278</v>
      </c>
      <c r="F387" s="105" t="s">
        <v>3</v>
      </c>
      <c r="G387" s="105" t="s">
        <v>680</v>
      </c>
      <c r="H387" s="105"/>
      <c r="J387" s="41" t="s">
        <v>1461</v>
      </c>
      <c r="K387" s="41" t="s">
        <v>1462</v>
      </c>
    </row>
    <row r="388" spans="1:11" x14ac:dyDescent="0.2">
      <c r="A388" s="105" t="s">
        <v>763</v>
      </c>
      <c r="B388" s="105" t="s">
        <v>764</v>
      </c>
      <c r="D388" s="105" t="s">
        <v>1276</v>
      </c>
      <c r="E388" s="105" t="s">
        <v>1278</v>
      </c>
      <c r="F388" s="105" t="s">
        <v>3</v>
      </c>
      <c r="G388" s="105" t="s">
        <v>5</v>
      </c>
      <c r="H388" s="105"/>
      <c r="J388" s="41" t="s">
        <v>1461</v>
      </c>
      <c r="K388" s="41" t="s">
        <v>1462</v>
      </c>
    </row>
    <row r="389" spans="1:11" x14ac:dyDescent="0.2">
      <c r="A389" s="105" t="s">
        <v>765</v>
      </c>
      <c r="B389" s="105" t="s">
        <v>766</v>
      </c>
      <c r="D389" s="105" t="s">
        <v>1276</v>
      </c>
      <c r="E389" s="105" t="s">
        <v>1278</v>
      </c>
      <c r="F389" s="105" t="s">
        <v>3</v>
      </c>
      <c r="G389" s="105" t="s">
        <v>687</v>
      </c>
      <c r="H389" s="105"/>
      <c r="J389" s="41" t="s">
        <v>1461</v>
      </c>
      <c r="K389" s="41" t="s">
        <v>1462</v>
      </c>
    </row>
    <row r="390" spans="1:11" x14ac:dyDescent="0.2">
      <c r="A390" s="105" t="s">
        <v>767</v>
      </c>
      <c r="B390" s="105" t="s">
        <v>768</v>
      </c>
      <c r="D390" s="105" t="s">
        <v>1276</v>
      </c>
      <c r="E390" s="105" t="s">
        <v>1278</v>
      </c>
      <c r="F390" s="105" t="s">
        <v>704</v>
      </c>
      <c r="G390" s="105" t="s">
        <v>8</v>
      </c>
      <c r="H390" s="105"/>
      <c r="J390" s="41" t="s">
        <v>1461</v>
      </c>
      <c r="K390" s="41" t="s">
        <v>1474</v>
      </c>
    </row>
    <row r="391" spans="1:11" x14ac:dyDescent="0.2">
      <c r="A391" s="105" t="s">
        <v>769</v>
      </c>
      <c r="B391" s="105" t="s">
        <v>770</v>
      </c>
      <c r="D391" s="105" t="s">
        <v>1276</v>
      </c>
      <c r="E391" s="105" t="s">
        <v>1278</v>
      </c>
      <c r="F391" s="105" t="s">
        <v>704</v>
      </c>
      <c r="G391" s="105" t="s">
        <v>10</v>
      </c>
      <c r="H391" s="435" t="s">
        <v>1475</v>
      </c>
      <c r="J391" s="41" t="s">
        <v>1461</v>
      </c>
      <c r="K391" s="41" t="s">
        <v>1474</v>
      </c>
    </row>
    <row r="392" spans="1:11" x14ac:dyDescent="0.2">
      <c r="A392" s="105" t="s">
        <v>771</v>
      </c>
      <c r="B392" s="105" t="s">
        <v>772</v>
      </c>
      <c r="D392" s="105" t="s">
        <v>1276</v>
      </c>
      <c r="E392" s="105" t="s">
        <v>1278</v>
      </c>
      <c r="F392" s="105" t="s">
        <v>704</v>
      </c>
      <c r="G392" s="105" t="s">
        <v>11</v>
      </c>
      <c r="H392" s="105"/>
      <c r="J392" s="41" t="s">
        <v>1461</v>
      </c>
      <c r="K392" s="41" t="s">
        <v>1474</v>
      </c>
    </row>
    <row r="393" spans="1:11" x14ac:dyDescent="0.2">
      <c r="A393" s="105" t="s">
        <v>773</v>
      </c>
      <c r="B393" s="105" t="s">
        <v>774</v>
      </c>
      <c r="D393" s="105" t="s">
        <v>1276</v>
      </c>
      <c r="E393" s="105" t="s">
        <v>1278</v>
      </c>
      <c r="F393" s="105" t="s">
        <v>704</v>
      </c>
      <c r="G393" s="105" t="s">
        <v>1473</v>
      </c>
      <c r="H393" s="105"/>
      <c r="J393" s="41" t="s">
        <v>1461</v>
      </c>
      <c r="K393" s="41" t="s">
        <v>1474</v>
      </c>
    </row>
    <row r="394" spans="1:11" x14ac:dyDescent="0.2">
      <c r="A394" s="105" t="s">
        <v>775</v>
      </c>
      <c r="B394" s="105" t="s">
        <v>776</v>
      </c>
      <c r="D394" s="105" t="s">
        <v>1276</v>
      </c>
      <c r="E394" s="105" t="s">
        <v>1278</v>
      </c>
      <c r="F394" s="105" t="s">
        <v>704</v>
      </c>
      <c r="G394" s="105" t="s">
        <v>1944</v>
      </c>
      <c r="H394" s="105"/>
      <c r="J394" s="41" t="s">
        <v>1461</v>
      </c>
      <c r="K394" s="41" t="s">
        <v>1474</v>
      </c>
    </row>
    <row r="395" spans="1:11" x14ac:dyDescent="0.2">
      <c r="A395" s="105" t="s">
        <v>777</v>
      </c>
      <c r="B395" s="105" t="s">
        <v>778</v>
      </c>
      <c r="D395" s="105" t="s">
        <v>1276</v>
      </c>
      <c r="E395" s="105" t="s">
        <v>1278</v>
      </c>
      <c r="F395" s="105" t="s">
        <v>350</v>
      </c>
      <c r="G395" s="105" t="s">
        <v>1480</v>
      </c>
      <c r="H395" s="105"/>
      <c r="J395" s="105" t="s">
        <v>350</v>
      </c>
      <c r="K395" s="41" t="s">
        <v>1424</v>
      </c>
    </row>
    <row r="396" spans="1:11" x14ac:dyDescent="0.2">
      <c r="A396" s="105" t="s">
        <v>779</v>
      </c>
      <c r="B396" s="105" t="s">
        <v>780</v>
      </c>
      <c r="D396" s="105" t="s">
        <v>1276</v>
      </c>
      <c r="E396" s="105" t="s">
        <v>1278</v>
      </c>
      <c r="F396" s="105" t="s">
        <v>350</v>
      </c>
      <c r="G396" s="105" t="s">
        <v>1480</v>
      </c>
      <c r="H396" s="105"/>
      <c r="J396" s="105" t="s">
        <v>350</v>
      </c>
      <c r="K396" s="41" t="s">
        <v>1424</v>
      </c>
    </row>
    <row r="397" spans="1:11" x14ac:dyDescent="0.2">
      <c r="A397" s="105" t="s">
        <v>781</v>
      </c>
      <c r="B397" s="105" t="s">
        <v>782</v>
      </c>
      <c r="D397" s="105" t="s">
        <v>1276</v>
      </c>
      <c r="E397" s="105" t="s">
        <v>1278</v>
      </c>
      <c r="F397" s="105" t="s">
        <v>350</v>
      </c>
      <c r="G397" s="105" t="s">
        <v>1480</v>
      </c>
      <c r="H397" s="105"/>
      <c r="J397" s="105" t="s">
        <v>350</v>
      </c>
      <c r="K397" s="41" t="s">
        <v>1424</v>
      </c>
    </row>
    <row r="398" spans="1:11" x14ac:dyDescent="0.2">
      <c r="A398" s="105" t="s">
        <v>783</v>
      </c>
      <c r="B398" s="105" t="s">
        <v>784</v>
      </c>
      <c r="D398" s="105" t="s">
        <v>1276</v>
      </c>
      <c r="E398" s="105" t="s">
        <v>1278</v>
      </c>
      <c r="F398" s="105" t="s">
        <v>350</v>
      </c>
      <c r="G398" s="105" t="s">
        <v>1480</v>
      </c>
      <c r="H398" s="105"/>
      <c r="J398" s="105" t="s">
        <v>350</v>
      </c>
      <c r="K398" s="41" t="s">
        <v>1424</v>
      </c>
    </row>
    <row r="399" spans="1:11" x14ac:dyDescent="0.2">
      <c r="A399" s="105" t="s">
        <v>785</v>
      </c>
      <c r="B399" s="105" t="s">
        <v>786</v>
      </c>
      <c r="D399" s="105" t="s">
        <v>1276</v>
      </c>
      <c r="E399" s="105" t="s">
        <v>1278</v>
      </c>
      <c r="F399" s="105" t="s">
        <v>350</v>
      </c>
      <c r="G399" s="105" t="s">
        <v>1480</v>
      </c>
      <c r="H399" s="105"/>
      <c r="J399" s="105" t="s">
        <v>350</v>
      </c>
      <c r="K399" s="41" t="s">
        <v>1424</v>
      </c>
    </row>
    <row r="400" spans="1:11" x14ac:dyDescent="0.2">
      <c r="A400" s="105" t="s">
        <v>787</v>
      </c>
      <c r="B400" s="105" t="s">
        <v>788</v>
      </c>
      <c r="D400" s="105" t="s">
        <v>1276</v>
      </c>
      <c r="E400" s="105" t="s">
        <v>1278</v>
      </c>
      <c r="F400" s="105" t="s">
        <v>350</v>
      </c>
      <c r="G400" s="105" t="s">
        <v>1480</v>
      </c>
      <c r="H400" s="105"/>
      <c r="J400" s="105" t="s">
        <v>350</v>
      </c>
      <c r="K400" s="41" t="s">
        <v>1424</v>
      </c>
    </row>
    <row r="401" spans="1:12" x14ac:dyDescent="0.2">
      <c r="A401" s="105" t="s">
        <v>789</v>
      </c>
      <c r="B401" s="105" t="s">
        <v>790</v>
      </c>
      <c r="D401" s="105" t="s">
        <v>1276</v>
      </c>
      <c r="E401" s="105" t="s">
        <v>1278</v>
      </c>
      <c r="F401" s="105" t="s">
        <v>350</v>
      </c>
      <c r="G401" s="105" t="s">
        <v>1480</v>
      </c>
      <c r="H401" s="105"/>
      <c r="J401" s="105" t="s">
        <v>350</v>
      </c>
      <c r="K401" s="41" t="s">
        <v>1424</v>
      </c>
    </row>
    <row r="402" spans="1:12" x14ac:dyDescent="0.2">
      <c r="A402" s="105" t="s">
        <v>791</v>
      </c>
      <c r="B402" s="105" t="s">
        <v>792</v>
      </c>
      <c r="D402" s="105" t="s">
        <v>1276</v>
      </c>
      <c r="E402" s="105" t="s">
        <v>1278</v>
      </c>
      <c r="F402" s="105" t="s">
        <v>350</v>
      </c>
      <c r="G402" s="105" t="s">
        <v>1480</v>
      </c>
      <c r="H402" s="105"/>
      <c r="J402" s="105" t="s">
        <v>350</v>
      </c>
      <c r="K402" s="41" t="s">
        <v>1424</v>
      </c>
    </row>
    <row r="403" spans="1:12" x14ac:dyDescent="0.2">
      <c r="A403" s="105" t="s">
        <v>793</v>
      </c>
      <c r="B403" s="105" t="s">
        <v>794</v>
      </c>
      <c r="D403" s="105" t="s">
        <v>1276</v>
      </c>
      <c r="E403" s="105" t="s">
        <v>1278</v>
      </c>
      <c r="F403" s="105" t="s">
        <v>350</v>
      </c>
      <c r="G403" s="105" t="s">
        <v>1480</v>
      </c>
      <c r="H403" s="105"/>
      <c r="J403" s="105" t="s">
        <v>350</v>
      </c>
      <c r="K403" s="41" t="s">
        <v>1424</v>
      </c>
    </row>
    <row r="404" spans="1:12" x14ac:dyDescent="0.2">
      <c r="A404" s="105" t="s">
        <v>795</v>
      </c>
      <c r="B404" s="105" t="s">
        <v>796</v>
      </c>
      <c r="D404" s="105" t="s">
        <v>1276</v>
      </c>
      <c r="E404" s="105" t="s">
        <v>1278</v>
      </c>
      <c r="F404" s="105" t="s">
        <v>350</v>
      </c>
      <c r="G404" s="105" t="s">
        <v>1425</v>
      </c>
      <c r="H404" s="105"/>
      <c r="J404" s="105" t="s">
        <v>350</v>
      </c>
      <c r="K404" s="41" t="s">
        <v>1424</v>
      </c>
    </row>
    <row r="405" spans="1:12" x14ac:dyDescent="0.2">
      <c r="A405" s="105" t="s">
        <v>797</v>
      </c>
      <c r="B405" s="105" t="s">
        <v>798</v>
      </c>
      <c r="D405" s="105" t="s">
        <v>1276</v>
      </c>
      <c r="E405" s="105" t="s">
        <v>1278</v>
      </c>
      <c r="F405" s="105" t="s">
        <v>350</v>
      </c>
      <c r="G405" s="105" t="s">
        <v>1425</v>
      </c>
      <c r="H405" s="105"/>
      <c r="J405" s="105" t="s">
        <v>350</v>
      </c>
      <c r="K405" s="41" t="s">
        <v>1424</v>
      </c>
    </row>
    <row r="406" spans="1:12" x14ac:dyDescent="0.2">
      <c r="A406" s="105" t="s">
        <v>799</v>
      </c>
      <c r="B406" s="105" t="s">
        <v>800</v>
      </c>
      <c r="D406" s="105" t="s">
        <v>1276</v>
      </c>
      <c r="E406" s="105" t="s">
        <v>1278</v>
      </c>
      <c r="F406" s="105" t="s">
        <v>350</v>
      </c>
      <c r="G406" s="105" t="s">
        <v>1425</v>
      </c>
      <c r="H406" s="105"/>
      <c r="J406" s="105" t="s">
        <v>350</v>
      </c>
      <c r="K406" s="41" t="s">
        <v>1424</v>
      </c>
    </row>
    <row r="407" spans="1:12" x14ac:dyDescent="0.2">
      <c r="A407" s="105" t="s">
        <v>801</v>
      </c>
      <c r="B407" s="105" t="s">
        <v>802</v>
      </c>
      <c r="D407" s="105" t="s">
        <v>1276</v>
      </c>
      <c r="E407" s="105" t="s">
        <v>1278</v>
      </c>
      <c r="F407" s="105" t="s">
        <v>350</v>
      </c>
      <c r="G407" s="105" t="s">
        <v>1425</v>
      </c>
      <c r="H407" s="105"/>
      <c r="J407" s="105" t="s">
        <v>350</v>
      </c>
      <c r="K407" s="41" t="s">
        <v>1424</v>
      </c>
    </row>
    <row r="408" spans="1:12" x14ac:dyDescent="0.2">
      <c r="A408" s="105" t="s">
        <v>803</v>
      </c>
      <c r="B408" s="105" t="s">
        <v>804</v>
      </c>
      <c r="D408" s="105" t="s">
        <v>1276</v>
      </c>
      <c r="E408" s="105" t="s">
        <v>1278</v>
      </c>
      <c r="F408" s="105" t="s">
        <v>350</v>
      </c>
      <c r="G408" s="105" t="s">
        <v>1425</v>
      </c>
      <c r="H408" s="105"/>
      <c r="J408" s="105" t="s">
        <v>350</v>
      </c>
      <c r="K408" s="41" t="s">
        <v>1424</v>
      </c>
    </row>
    <row r="409" spans="1:12" x14ac:dyDescent="0.2">
      <c r="A409" s="105" t="s">
        <v>805</v>
      </c>
      <c r="B409" s="105" t="s">
        <v>806</v>
      </c>
      <c r="D409" s="105" t="s">
        <v>1276</v>
      </c>
      <c r="E409" s="105" t="s">
        <v>1278</v>
      </c>
      <c r="F409" s="105" t="s">
        <v>350</v>
      </c>
      <c r="G409" s="105" t="s">
        <v>1425</v>
      </c>
      <c r="H409" s="105"/>
      <c r="J409" s="105" t="s">
        <v>350</v>
      </c>
      <c r="K409" s="41" t="s">
        <v>1424</v>
      </c>
    </row>
    <row r="410" spans="1:12" x14ac:dyDescent="0.2">
      <c r="A410" s="105" t="s">
        <v>807</v>
      </c>
      <c r="B410" s="105" t="s">
        <v>808</v>
      </c>
      <c r="D410" s="105" t="s">
        <v>1276</v>
      </c>
      <c r="E410" s="105" t="s">
        <v>1278</v>
      </c>
      <c r="F410" s="105" t="s">
        <v>350</v>
      </c>
      <c r="G410" s="105" t="s">
        <v>1425</v>
      </c>
      <c r="H410" s="105"/>
      <c r="J410" s="105" t="s">
        <v>350</v>
      </c>
      <c r="K410" s="41" t="s">
        <v>1424</v>
      </c>
    </row>
    <row r="411" spans="1:12" x14ac:dyDescent="0.2">
      <c r="A411" s="105" t="s">
        <v>809</v>
      </c>
      <c r="B411" s="105" t="s">
        <v>810</v>
      </c>
      <c r="D411" s="105" t="s">
        <v>1276</v>
      </c>
      <c r="E411" s="105" t="s">
        <v>1278</v>
      </c>
      <c r="F411" s="105" t="s">
        <v>350</v>
      </c>
      <c r="G411" s="105" t="s">
        <v>1425</v>
      </c>
      <c r="H411" s="105"/>
      <c r="J411" s="105" t="s">
        <v>350</v>
      </c>
      <c r="K411" s="41" t="s">
        <v>1424</v>
      </c>
    </row>
    <row r="412" spans="1:12" x14ac:dyDescent="0.2">
      <c r="A412" s="105" t="s">
        <v>811</v>
      </c>
      <c r="B412" s="105" t="s">
        <v>812</v>
      </c>
      <c r="D412" s="105" t="s">
        <v>1276</v>
      </c>
      <c r="E412" s="105" t="s">
        <v>1278</v>
      </c>
      <c r="F412" s="105" t="s">
        <v>3</v>
      </c>
      <c r="G412" s="105" t="s">
        <v>5</v>
      </c>
      <c r="H412" s="105"/>
      <c r="J412" s="41" t="s">
        <v>1461</v>
      </c>
      <c r="K412" s="41" t="s">
        <v>1462</v>
      </c>
    </row>
    <row r="413" spans="1:12" x14ac:dyDescent="0.2">
      <c r="A413" s="105" t="s">
        <v>813</v>
      </c>
      <c r="B413" s="105" t="s">
        <v>814</v>
      </c>
      <c r="D413" s="105" t="s">
        <v>1276</v>
      </c>
      <c r="E413" s="105" t="s">
        <v>1278</v>
      </c>
      <c r="F413" s="105" t="s">
        <v>3</v>
      </c>
      <c r="G413" s="105" t="s">
        <v>6</v>
      </c>
      <c r="H413" s="105"/>
      <c r="J413" s="41" t="s">
        <v>1461</v>
      </c>
      <c r="K413" s="41" t="s">
        <v>1462</v>
      </c>
    </row>
    <row r="414" spans="1:12" x14ac:dyDescent="0.2">
      <c r="A414" s="105" t="s">
        <v>815</v>
      </c>
      <c r="B414" s="105" t="s">
        <v>816</v>
      </c>
      <c r="D414" s="105" t="s">
        <v>1276</v>
      </c>
      <c r="E414" s="105" t="s">
        <v>1278</v>
      </c>
      <c r="F414" s="105" t="s">
        <v>3</v>
      </c>
      <c r="G414" s="105" t="s">
        <v>698</v>
      </c>
      <c r="H414" s="105"/>
      <c r="J414" s="41" t="s">
        <v>1461</v>
      </c>
      <c r="K414" s="41" t="s">
        <v>1462</v>
      </c>
    </row>
    <row r="415" spans="1:12" x14ac:dyDescent="0.2">
      <c r="A415" s="105" t="s">
        <v>817</v>
      </c>
      <c r="B415" s="105" t="s">
        <v>818</v>
      </c>
      <c r="D415" s="105" t="s">
        <v>1276</v>
      </c>
      <c r="E415" s="105" t="s">
        <v>1278</v>
      </c>
      <c r="F415" s="105" t="s">
        <v>3</v>
      </c>
      <c r="G415" s="105" t="s">
        <v>701</v>
      </c>
      <c r="H415" s="105"/>
      <c r="J415" s="41" t="s">
        <v>1461</v>
      </c>
      <c r="K415" s="41" t="s">
        <v>1462</v>
      </c>
      <c r="L415" s="41" t="s">
        <v>1465</v>
      </c>
    </row>
    <row r="416" spans="1:12" x14ac:dyDescent="0.2">
      <c r="A416" s="105" t="s">
        <v>819</v>
      </c>
      <c r="B416" s="105" t="s">
        <v>820</v>
      </c>
      <c r="D416" s="105" t="s">
        <v>1276</v>
      </c>
      <c r="E416" s="105" t="s">
        <v>1278</v>
      </c>
      <c r="F416" s="105" t="s">
        <v>704</v>
      </c>
      <c r="G416" s="105" t="s">
        <v>1472</v>
      </c>
      <c r="H416" s="105"/>
      <c r="J416" s="41" t="s">
        <v>1461</v>
      </c>
      <c r="K416" s="41" t="s">
        <v>1474</v>
      </c>
    </row>
    <row r="417" spans="1:12" x14ac:dyDescent="0.2">
      <c r="A417" s="105" t="s">
        <v>821</v>
      </c>
      <c r="B417" s="105" t="s">
        <v>822</v>
      </c>
      <c r="D417" s="105" t="s">
        <v>1276</v>
      </c>
      <c r="E417" s="105" t="s">
        <v>1278</v>
      </c>
      <c r="F417" s="105" t="s">
        <v>704</v>
      </c>
      <c r="G417" s="105" t="s">
        <v>12</v>
      </c>
      <c r="H417" s="105"/>
      <c r="J417" s="41" t="s">
        <v>1461</v>
      </c>
      <c r="K417" s="41" t="s">
        <v>1474</v>
      </c>
    </row>
    <row r="418" spans="1:12" x14ac:dyDescent="0.2">
      <c r="A418" s="105" t="s">
        <v>823</v>
      </c>
      <c r="B418" s="105" t="s">
        <v>824</v>
      </c>
      <c r="D418" s="105" t="s">
        <v>1276</v>
      </c>
      <c r="E418" s="105" t="s">
        <v>1278</v>
      </c>
      <c r="F418" s="105" t="s">
        <v>704</v>
      </c>
      <c r="G418" s="105" t="s">
        <v>1944</v>
      </c>
      <c r="H418" s="105"/>
      <c r="J418" s="41" t="s">
        <v>1461</v>
      </c>
      <c r="K418" s="41" t="s">
        <v>1474</v>
      </c>
    </row>
    <row r="419" spans="1:12" x14ac:dyDescent="0.2">
      <c r="A419" s="105" t="s">
        <v>825</v>
      </c>
      <c r="B419" s="105" t="s">
        <v>826</v>
      </c>
      <c r="D419" s="105" t="s">
        <v>1276</v>
      </c>
      <c r="E419" s="105" t="s">
        <v>1278</v>
      </c>
      <c r="F419" s="105" t="s">
        <v>3</v>
      </c>
      <c r="G419" s="105" t="s">
        <v>680</v>
      </c>
      <c r="H419" s="105"/>
      <c r="J419" s="41" t="s">
        <v>1461</v>
      </c>
      <c r="K419" s="41" t="s">
        <v>1462</v>
      </c>
    </row>
    <row r="420" spans="1:12" x14ac:dyDescent="0.2">
      <c r="A420" s="105" t="s">
        <v>827</v>
      </c>
      <c r="B420" s="105" t="s">
        <v>828</v>
      </c>
      <c r="D420" s="105" t="s">
        <v>1276</v>
      </c>
      <c r="E420" s="105" t="s">
        <v>1278</v>
      </c>
      <c r="F420" s="105" t="s">
        <v>3</v>
      </c>
      <c r="G420" s="105" t="s">
        <v>5</v>
      </c>
      <c r="H420" s="105"/>
      <c r="J420" s="41" t="s">
        <v>1461</v>
      </c>
      <c r="K420" s="41" t="s">
        <v>1462</v>
      </c>
    </row>
    <row r="421" spans="1:12" x14ac:dyDescent="0.2">
      <c r="A421" s="105" t="s">
        <v>829</v>
      </c>
      <c r="B421" s="105" t="s">
        <v>830</v>
      </c>
      <c r="D421" s="105" t="s">
        <v>1276</v>
      </c>
      <c r="E421" s="105" t="s">
        <v>1278</v>
      </c>
      <c r="F421" s="105" t="s">
        <v>3</v>
      </c>
      <c r="G421" s="105" t="s">
        <v>687</v>
      </c>
      <c r="H421" s="105"/>
      <c r="J421" s="41" t="s">
        <v>1461</v>
      </c>
      <c r="K421" s="41" t="s">
        <v>1462</v>
      </c>
    </row>
    <row r="422" spans="1:12" x14ac:dyDescent="0.2">
      <c r="A422" s="105" t="s">
        <v>831</v>
      </c>
      <c r="B422" s="105" t="s">
        <v>832</v>
      </c>
      <c r="D422" s="105" t="s">
        <v>1276</v>
      </c>
      <c r="E422" s="105" t="s">
        <v>1278</v>
      </c>
      <c r="F422" s="105" t="s">
        <v>3</v>
      </c>
      <c r="G422" s="105" t="s">
        <v>6</v>
      </c>
      <c r="H422" s="105"/>
      <c r="J422" s="41" t="s">
        <v>1461</v>
      </c>
      <c r="K422" s="41" t="s">
        <v>1462</v>
      </c>
    </row>
    <row r="423" spans="1:12" x14ac:dyDescent="0.2">
      <c r="A423" s="105" t="s">
        <v>833</v>
      </c>
      <c r="B423" s="105" t="s">
        <v>834</v>
      </c>
      <c r="D423" s="105" t="s">
        <v>1276</v>
      </c>
      <c r="E423" s="105" t="s">
        <v>1278</v>
      </c>
      <c r="F423" s="105" t="s">
        <v>3</v>
      </c>
      <c r="G423" s="105" t="s">
        <v>692</v>
      </c>
      <c r="H423" s="105"/>
      <c r="J423" s="41" t="s">
        <v>1461</v>
      </c>
      <c r="K423" s="41" t="s">
        <v>1462</v>
      </c>
      <c r="L423" s="41" t="s">
        <v>1464</v>
      </c>
    </row>
    <row r="424" spans="1:12" x14ac:dyDescent="0.2">
      <c r="A424" s="105" t="s">
        <v>835</v>
      </c>
      <c r="B424" s="105" t="s">
        <v>836</v>
      </c>
      <c r="D424" s="105" t="s">
        <v>1276</v>
      </c>
      <c r="E424" s="105" t="s">
        <v>1278</v>
      </c>
      <c r="F424" s="105" t="s">
        <v>3</v>
      </c>
      <c r="G424" s="105" t="s">
        <v>701</v>
      </c>
      <c r="H424" s="105"/>
      <c r="J424" s="41" t="s">
        <v>1461</v>
      </c>
      <c r="K424" s="41" t="s">
        <v>1462</v>
      </c>
      <c r="L424" s="41" t="s">
        <v>1465</v>
      </c>
    </row>
    <row r="425" spans="1:12" x14ac:dyDescent="0.2">
      <c r="A425" s="105" t="s">
        <v>837</v>
      </c>
      <c r="B425" s="105" t="s">
        <v>838</v>
      </c>
      <c r="D425" s="105" t="s">
        <v>1276</v>
      </c>
      <c r="E425" s="105" t="s">
        <v>1278</v>
      </c>
      <c r="F425" s="105" t="s">
        <v>704</v>
      </c>
      <c r="G425" s="105" t="s">
        <v>11</v>
      </c>
      <c r="H425" s="105"/>
      <c r="J425" s="41" t="s">
        <v>1461</v>
      </c>
      <c r="K425" s="41" t="s">
        <v>1474</v>
      </c>
    </row>
    <row r="426" spans="1:12" x14ac:dyDescent="0.2">
      <c r="A426" s="105" t="s">
        <v>839</v>
      </c>
      <c r="B426" s="105" t="s">
        <v>840</v>
      </c>
      <c r="D426" s="105" t="s">
        <v>1276</v>
      </c>
      <c r="E426" s="105" t="s">
        <v>1278</v>
      </c>
      <c r="F426" s="105" t="s">
        <v>704</v>
      </c>
      <c r="G426" s="105" t="s">
        <v>12</v>
      </c>
      <c r="H426" s="105"/>
      <c r="J426" s="41" t="s">
        <v>1461</v>
      </c>
      <c r="K426" s="41" t="s">
        <v>1474</v>
      </c>
    </row>
    <row r="427" spans="1:12" x14ac:dyDescent="0.2">
      <c r="A427" s="105" t="s">
        <v>841</v>
      </c>
      <c r="B427" s="105" t="s">
        <v>842</v>
      </c>
      <c r="D427" s="105" t="s">
        <v>1276</v>
      </c>
      <c r="E427" s="105" t="s">
        <v>1278</v>
      </c>
      <c r="F427" s="105" t="s">
        <v>704</v>
      </c>
      <c r="G427" s="105" t="s">
        <v>1944</v>
      </c>
      <c r="H427" s="105"/>
      <c r="J427" s="41" t="s">
        <v>1461</v>
      </c>
      <c r="K427" s="41" t="s">
        <v>1474</v>
      </c>
    </row>
    <row r="428" spans="1:12" x14ac:dyDescent="0.2">
      <c r="A428" s="105" t="s">
        <v>843</v>
      </c>
      <c r="B428" s="105" t="s">
        <v>844</v>
      </c>
      <c r="D428" s="105" t="s">
        <v>1276</v>
      </c>
      <c r="E428" s="105" t="s">
        <v>1278</v>
      </c>
      <c r="F428" s="105" t="s">
        <v>350</v>
      </c>
      <c r="G428" s="105" t="s">
        <v>1480</v>
      </c>
      <c r="H428" s="105"/>
      <c r="J428" s="105" t="s">
        <v>350</v>
      </c>
      <c r="K428" s="41" t="s">
        <v>1424</v>
      </c>
    </row>
    <row r="429" spans="1:12" x14ac:dyDescent="0.2">
      <c r="A429" s="105" t="s">
        <v>845</v>
      </c>
      <c r="B429" s="105" t="s">
        <v>846</v>
      </c>
      <c r="D429" s="105" t="s">
        <v>1276</v>
      </c>
      <c r="E429" s="105" t="s">
        <v>1278</v>
      </c>
      <c r="F429" s="105" t="s">
        <v>350</v>
      </c>
      <c r="G429" s="105" t="s">
        <v>1480</v>
      </c>
      <c r="H429" s="105"/>
      <c r="J429" s="105" t="s">
        <v>350</v>
      </c>
      <c r="K429" s="41" t="s">
        <v>1424</v>
      </c>
    </row>
    <row r="430" spans="1:12" x14ac:dyDescent="0.2">
      <c r="A430" s="105" t="s">
        <v>847</v>
      </c>
      <c r="B430" s="105" t="s">
        <v>848</v>
      </c>
      <c r="D430" s="105" t="s">
        <v>1276</v>
      </c>
      <c r="E430" s="105" t="s">
        <v>1278</v>
      </c>
      <c r="F430" s="105" t="s">
        <v>350</v>
      </c>
      <c r="G430" s="105" t="s">
        <v>1480</v>
      </c>
      <c r="H430" s="105"/>
      <c r="J430" s="105" t="s">
        <v>350</v>
      </c>
      <c r="K430" s="41" t="s">
        <v>1424</v>
      </c>
    </row>
    <row r="431" spans="1:12" x14ac:dyDescent="0.2">
      <c r="A431" s="105" t="s">
        <v>849</v>
      </c>
      <c r="B431" s="105" t="s">
        <v>850</v>
      </c>
      <c r="D431" s="105" t="s">
        <v>1276</v>
      </c>
      <c r="E431" s="105" t="s">
        <v>1278</v>
      </c>
      <c r="F431" s="105" t="s">
        <v>350</v>
      </c>
      <c r="G431" s="105" t="s">
        <v>1480</v>
      </c>
      <c r="H431" s="105"/>
      <c r="J431" s="105" t="s">
        <v>350</v>
      </c>
      <c r="K431" s="41" t="s">
        <v>1424</v>
      </c>
    </row>
    <row r="432" spans="1:12" x14ac:dyDescent="0.2">
      <c r="A432" s="105" t="s">
        <v>851</v>
      </c>
      <c r="B432" s="105" t="s">
        <v>852</v>
      </c>
      <c r="D432" s="105" t="s">
        <v>1276</v>
      </c>
      <c r="E432" s="105" t="s">
        <v>1278</v>
      </c>
      <c r="F432" s="105" t="s">
        <v>350</v>
      </c>
      <c r="G432" s="105" t="s">
        <v>1480</v>
      </c>
      <c r="H432" s="105"/>
      <c r="J432" s="105" t="s">
        <v>350</v>
      </c>
      <c r="K432" s="41" t="s">
        <v>1424</v>
      </c>
    </row>
    <row r="433" spans="1:11" x14ac:dyDescent="0.2">
      <c r="A433" s="105" t="s">
        <v>853</v>
      </c>
      <c r="B433" s="105" t="s">
        <v>854</v>
      </c>
      <c r="D433" s="105" t="s">
        <v>1276</v>
      </c>
      <c r="E433" s="105" t="s">
        <v>1278</v>
      </c>
      <c r="F433" s="105" t="s">
        <v>350</v>
      </c>
      <c r="G433" s="105" t="s">
        <v>1480</v>
      </c>
      <c r="H433" s="105"/>
      <c r="J433" s="105" t="s">
        <v>350</v>
      </c>
      <c r="K433" s="41" t="s">
        <v>1424</v>
      </c>
    </row>
    <row r="434" spans="1:11" x14ac:dyDescent="0.2">
      <c r="A434" s="105" t="s">
        <v>855</v>
      </c>
      <c r="B434" s="105" t="s">
        <v>856</v>
      </c>
      <c r="D434" s="105" t="s">
        <v>1276</v>
      </c>
      <c r="E434" s="105" t="s">
        <v>1278</v>
      </c>
      <c r="F434" s="105" t="s">
        <v>350</v>
      </c>
      <c r="G434" s="105" t="s">
        <v>1480</v>
      </c>
      <c r="H434" s="105"/>
      <c r="J434" s="105" t="s">
        <v>350</v>
      </c>
      <c r="K434" s="41" t="s">
        <v>1424</v>
      </c>
    </row>
    <row r="435" spans="1:11" x14ac:dyDescent="0.2">
      <c r="A435" s="105" t="s">
        <v>857</v>
      </c>
      <c r="B435" s="105" t="s">
        <v>858</v>
      </c>
      <c r="D435" s="105" t="s">
        <v>1276</v>
      </c>
      <c r="E435" s="105" t="s">
        <v>1278</v>
      </c>
      <c r="F435" s="105" t="s">
        <v>350</v>
      </c>
      <c r="G435" s="105" t="s">
        <v>1480</v>
      </c>
      <c r="H435" s="105"/>
      <c r="J435" s="105" t="s">
        <v>350</v>
      </c>
      <c r="K435" s="41" t="s">
        <v>1424</v>
      </c>
    </row>
    <row r="436" spans="1:11" x14ac:dyDescent="0.2">
      <c r="A436" s="105" t="s">
        <v>859</v>
      </c>
      <c r="B436" s="105" t="s">
        <v>860</v>
      </c>
      <c r="D436" s="105" t="s">
        <v>1276</v>
      </c>
      <c r="E436" s="105" t="s">
        <v>1278</v>
      </c>
      <c r="F436" s="105" t="s">
        <v>350</v>
      </c>
      <c r="G436" s="105" t="s">
        <v>1425</v>
      </c>
      <c r="H436" s="105"/>
      <c r="J436" s="105" t="s">
        <v>350</v>
      </c>
      <c r="K436" s="41" t="s">
        <v>1424</v>
      </c>
    </row>
    <row r="437" spans="1:11" x14ac:dyDescent="0.2">
      <c r="A437" s="105" t="s">
        <v>861</v>
      </c>
      <c r="B437" s="105" t="s">
        <v>862</v>
      </c>
      <c r="D437" s="105" t="s">
        <v>1276</v>
      </c>
      <c r="E437" s="105" t="s">
        <v>1278</v>
      </c>
      <c r="F437" s="105" t="s">
        <v>350</v>
      </c>
      <c r="G437" s="105" t="s">
        <v>1425</v>
      </c>
      <c r="H437" s="105"/>
      <c r="J437" s="105" t="s">
        <v>350</v>
      </c>
      <c r="K437" s="41" t="s">
        <v>1424</v>
      </c>
    </row>
    <row r="438" spans="1:11" x14ac:dyDescent="0.2">
      <c r="A438" s="105" t="s">
        <v>863</v>
      </c>
      <c r="B438" s="105" t="s">
        <v>864</v>
      </c>
      <c r="D438" s="105" t="s">
        <v>1276</v>
      </c>
      <c r="E438" s="105" t="s">
        <v>1278</v>
      </c>
      <c r="F438" s="105" t="s">
        <v>350</v>
      </c>
      <c r="G438" s="105" t="s">
        <v>1425</v>
      </c>
      <c r="H438" s="105"/>
      <c r="J438" s="105" t="s">
        <v>350</v>
      </c>
      <c r="K438" s="41" t="s">
        <v>1424</v>
      </c>
    </row>
    <row r="439" spans="1:11" x14ac:dyDescent="0.2">
      <c r="A439" s="105" t="s">
        <v>865</v>
      </c>
      <c r="B439" s="105" t="s">
        <v>866</v>
      </c>
      <c r="D439" s="105" t="s">
        <v>1276</v>
      </c>
      <c r="E439" s="105" t="s">
        <v>1278</v>
      </c>
      <c r="F439" s="105" t="s">
        <v>350</v>
      </c>
      <c r="G439" s="105" t="s">
        <v>1425</v>
      </c>
      <c r="H439" s="105"/>
      <c r="J439" s="105" t="s">
        <v>350</v>
      </c>
      <c r="K439" s="41" t="s">
        <v>1424</v>
      </c>
    </row>
    <row r="440" spans="1:11" x14ac:dyDescent="0.2">
      <c r="A440" s="105" t="s">
        <v>867</v>
      </c>
      <c r="B440" s="105" t="s">
        <v>868</v>
      </c>
      <c r="D440" s="105" t="s">
        <v>1276</v>
      </c>
      <c r="E440" s="105" t="s">
        <v>1278</v>
      </c>
      <c r="F440" s="105" t="s">
        <v>350</v>
      </c>
      <c r="G440" s="105" t="s">
        <v>1425</v>
      </c>
      <c r="H440" s="105"/>
      <c r="J440" s="105" t="s">
        <v>350</v>
      </c>
      <c r="K440" s="41" t="s">
        <v>1424</v>
      </c>
    </row>
    <row r="441" spans="1:11" x14ac:dyDescent="0.2">
      <c r="A441" s="105" t="s">
        <v>869</v>
      </c>
      <c r="B441" s="105" t="s">
        <v>870</v>
      </c>
      <c r="D441" s="105" t="s">
        <v>1276</v>
      </c>
      <c r="E441" s="105" t="s">
        <v>1278</v>
      </c>
      <c r="F441" s="105" t="s">
        <v>350</v>
      </c>
      <c r="G441" s="105" t="s">
        <v>1425</v>
      </c>
      <c r="H441" s="105"/>
      <c r="J441" s="105" t="s">
        <v>350</v>
      </c>
      <c r="K441" s="41" t="s">
        <v>1424</v>
      </c>
    </row>
    <row r="442" spans="1:11" x14ac:dyDescent="0.2">
      <c r="A442" s="105" t="s">
        <v>871</v>
      </c>
      <c r="B442" s="105" t="s">
        <v>872</v>
      </c>
      <c r="D442" s="105" t="s">
        <v>1276</v>
      </c>
      <c r="E442" s="105" t="s">
        <v>1278</v>
      </c>
      <c r="F442" s="105" t="s">
        <v>350</v>
      </c>
      <c r="G442" s="105" t="s">
        <v>1425</v>
      </c>
      <c r="H442" s="105"/>
      <c r="J442" s="105" t="s">
        <v>350</v>
      </c>
      <c r="K442" s="41" t="s">
        <v>1424</v>
      </c>
    </row>
    <row r="443" spans="1:11" x14ac:dyDescent="0.2">
      <c r="A443" s="105" t="s">
        <v>873</v>
      </c>
      <c r="B443" s="105" t="s">
        <v>874</v>
      </c>
      <c r="D443" s="105" t="s">
        <v>1276</v>
      </c>
      <c r="E443" s="105" t="s">
        <v>1278</v>
      </c>
      <c r="F443" s="105" t="s">
        <v>350</v>
      </c>
      <c r="G443" s="105" t="s">
        <v>1480</v>
      </c>
      <c r="H443" s="105"/>
      <c r="J443" s="105" t="s">
        <v>350</v>
      </c>
      <c r="K443" s="41" t="s">
        <v>1424</v>
      </c>
    </row>
    <row r="444" spans="1:11" x14ac:dyDescent="0.2">
      <c r="A444" s="105" t="s">
        <v>875</v>
      </c>
      <c r="B444" s="105" t="s">
        <v>876</v>
      </c>
      <c r="D444" s="105" t="s">
        <v>1276</v>
      </c>
      <c r="E444" s="105" t="s">
        <v>1278</v>
      </c>
      <c r="F444" s="105" t="s">
        <v>350</v>
      </c>
      <c r="G444" s="105" t="s">
        <v>1480</v>
      </c>
      <c r="H444" s="105"/>
      <c r="J444" s="105" t="s">
        <v>350</v>
      </c>
      <c r="K444" s="41" t="s">
        <v>1424</v>
      </c>
    </row>
    <row r="445" spans="1:11" x14ac:dyDescent="0.2">
      <c r="A445" s="105" t="s">
        <v>877</v>
      </c>
      <c r="B445" s="105" t="s">
        <v>878</v>
      </c>
      <c r="D445" s="105" t="s">
        <v>1276</v>
      </c>
      <c r="E445" s="105" t="s">
        <v>1278</v>
      </c>
      <c r="F445" s="105" t="s">
        <v>350</v>
      </c>
      <c r="G445" s="105" t="s">
        <v>1480</v>
      </c>
      <c r="H445" s="105"/>
      <c r="J445" s="105" t="s">
        <v>350</v>
      </c>
      <c r="K445" s="41" t="s">
        <v>1424</v>
      </c>
    </row>
    <row r="446" spans="1:11" x14ac:dyDescent="0.2">
      <c r="A446" s="105" t="s">
        <v>879</v>
      </c>
      <c r="B446" s="105" t="s">
        <v>880</v>
      </c>
      <c r="D446" s="105" t="s">
        <v>1276</v>
      </c>
      <c r="E446" s="105" t="s">
        <v>1278</v>
      </c>
      <c r="F446" s="105" t="s">
        <v>350</v>
      </c>
      <c r="G446" s="105" t="s">
        <v>1480</v>
      </c>
      <c r="H446" s="105"/>
      <c r="J446" s="105" t="s">
        <v>350</v>
      </c>
      <c r="K446" s="41" t="s">
        <v>1424</v>
      </c>
    </row>
    <row r="447" spans="1:11" x14ac:dyDescent="0.2">
      <c r="A447" s="105" t="s">
        <v>881</v>
      </c>
      <c r="B447" s="105" t="s">
        <v>882</v>
      </c>
      <c r="D447" s="105" t="s">
        <v>1276</v>
      </c>
      <c r="E447" s="105" t="s">
        <v>1278</v>
      </c>
      <c r="F447" s="105" t="s">
        <v>350</v>
      </c>
      <c r="G447" s="105" t="s">
        <v>1480</v>
      </c>
      <c r="H447" s="105"/>
      <c r="J447" s="105" t="s">
        <v>350</v>
      </c>
      <c r="K447" s="41" t="s">
        <v>1424</v>
      </c>
    </row>
    <row r="448" spans="1:11" x14ac:dyDescent="0.2">
      <c r="A448" s="105" t="s">
        <v>883</v>
      </c>
      <c r="B448" s="105" t="s">
        <v>884</v>
      </c>
      <c r="D448" s="105" t="s">
        <v>1276</v>
      </c>
      <c r="E448" s="105" t="s">
        <v>1278</v>
      </c>
      <c r="F448" s="105" t="s">
        <v>350</v>
      </c>
      <c r="G448" s="105" t="s">
        <v>1480</v>
      </c>
      <c r="H448" s="105"/>
      <c r="J448" s="105" t="s">
        <v>350</v>
      </c>
      <c r="K448" s="41" t="s">
        <v>1424</v>
      </c>
    </row>
    <row r="449" spans="1:12" x14ac:dyDescent="0.2">
      <c r="A449" s="105" t="s">
        <v>885</v>
      </c>
      <c r="B449" s="105" t="s">
        <v>886</v>
      </c>
      <c r="D449" s="105" t="s">
        <v>1276</v>
      </c>
      <c r="E449" s="105" t="s">
        <v>1278</v>
      </c>
      <c r="F449" s="105" t="s">
        <v>350</v>
      </c>
      <c r="G449" s="105" t="s">
        <v>1480</v>
      </c>
      <c r="H449" s="105"/>
      <c r="J449" s="105" t="s">
        <v>350</v>
      </c>
      <c r="K449" s="41" t="s">
        <v>1424</v>
      </c>
    </row>
    <row r="450" spans="1:12" x14ac:dyDescent="0.2">
      <c r="A450" s="105" t="s">
        <v>887</v>
      </c>
      <c r="B450" s="105" t="s">
        <v>888</v>
      </c>
      <c r="D450" s="105" t="s">
        <v>1276</v>
      </c>
      <c r="E450" s="105" t="s">
        <v>1278</v>
      </c>
      <c r="F450" s="105" t="s">
        <v>350</v>
      </c>
      <c r="G450" s="105" t="s">
        <v>1480</v>
      </c>
      <c r="H450" s="105"/>
      <c r="J450" s="105" t="s">
        <v>350</v>
      </c>
      <c r="K450" s="41" t="s">
        <v>1424</v>
      </c>
    </row>
    <row r="451" spans="1:12" x14ac:dyDescent="0.2">
      <c r="A451" s="105" t="s">
        <v>889</v>
      </c>
      <c r="B451" s="105" t="s">
        <v>890</v>
      </c>
      <c r="D451" s="105" t="s">
        <v>1276</v>
      </c>
      <c r="E451" s="105" t="s">
        <v>1278</v>
      </c>
      <c r="F451" s="105" t="s">
        <v>350</v>
      </c>
      <c r="G451" s="105" t="s">
        <v>1425</v>
      </c>
      <c r="H451" s="105"/>
      <c r="J451" s="105" t="s">
        <v>350</v>
      </c>
      <c r="K451" s="41" t="s">
        <v>1424</v>
      </c>
    </row>
    <row r="452" spans="1:12" x14ac:dyDescent="0.2">
      <c r="A452" s="105" t="s">
        <v>891</v>
      </c>
      <c r="B452" s="105" t="s">
        <v>892</v>
      </c>
      <c r="D452" s="105" t="s">
        <v>1276</v>
      </c>
      <c r="E452" s="105" t="s">
        <v>1278</v>
      </c>
      <c r="F452" s="105" t="s">
        <v>350</v>
      </c>
      <c r="G452" s="105" t="s">
        <v>1425</v>
      </c>
      <c r="H452" s="105"/>
      <c r="J452" s="105" t="s">
        <v>350</v>
      </c>
      <c r="K452" s="41" t="s">
        <v>1424</v>
      </c>
    </row>
    <row r="453" spans="1:12" x14ac:dyDescent="0.2">
      <c r="A453" s="105" t="s">
        <v>893</v>
      </c>
      <c r="B453" s="105" t="s">
        <v>894</v>
      </c>
      <c r="D453" s="105" t="s">
        <v>1276</v>
      </c>
      <c r="E453" s="105" t="s">
        <v>1278</v>
      </c>
      <c r="F453" s="105" t="s">
        <v>350</v>
      </c>
      <c r="G453" s="105" t="s">
        <v>1425</v>
      </c>
      <c r="H453" s="105"/>
      <c r="J453" s="105" t="s">
        <v>350</v>
      </c>
      <c r="K453" s="41" t="s">
        <v>1424</v>
      </c>
    </row>
    <row r="454" spans="1:12" x14ac:dyDescent="0.2">
      <c r="A454" s="105" t="s">
        <v>895</v>
      </c>
      <c r="B454" s="105" t="s">
        <v>896</v>
      </c>
      <c r="D454" s="105" t="s">
        <v>1276</v>
      </c>
      <c r="E454" s="105" t="s">
        <v>1278</v>
      </c>
      <c r="F454" s="105" t="s">
        <v>350</v>
      </c>
      <c r="G454" s="105" t="s">
        <v>1425</v>
      </c>
      <c r="H454" s="105"/>
      <c r="J454" s="105" t="s">
        <v>350</v>
      </c>
      <c r="K454" s="41" t="s">
        <v>1424</v>
      </c>
    </row>
    <row r="455" spans="1:12" x14ac:dyDescent="0.2">
      <c r="A455" s="105" t="s">
        <v>897</v>
      </c>
      <c r="B455" s="105" t="s">
        <v>898</v>
      </c>
      <c r="D455" s="105" t="s">
        <v>1276</v>
      </c>
      <c r="E455" s="105" t="s">
        <v>1278</v>
      </c>
      <c r="F455" s="105" t="s">
        <v>350</v>
      </c>
      <c r="G455" s="105" t="s">
        <v>1425</v>
      </c>
      <c r="H455" s="105"/>
      <c r="J455" s="105" t="s">
        <v>350</v>
      </c>
      <c r="K455" s="41" t="s">
        <v>1424</v>
      </c>
    </row>
    <row r="456" spans="1:12" x14ac:dyDescent="0.2">
      <c r="A456" s="105" t="s">
        <v>899</v>
      </c>
      <c r="B456" s="105" t="s">
        <v>900</v>
      </c>
      <c r="D456" s="105" t="s">
        <v>1276</v>
      </c>
      <c r="E456" s="105" t="s">
        <v>1278</v>
      </c>
      <c r="F456" s="105" t="s">
        <v>350</v>
      </c>
      <c r="G456" s="105" t="s">
        <v>1425</v>
      </c>
      <c r="H456" s="105"/>
      <c r="J456" s="105" t="s">
        <v>350</v>
      </c>
      <c r="K456" s="41" t="s">
        <v>1424</v>
      </c>
    </row>
    <row r="457" spans="1:12" x14ac:dyDescent="0.2">
      <c r="A457" s="105" t="s">
        <v>901</v>
      </c>
      <c r="B457" s="105" t="s">
        <v>902</v>
      </c>
      <c r="D457" s="105" t="s">
        <v>1276</v>
      </c>
      <c r="E457" s="105" t="s">
        <v>1278</v>
      </c>
      <c r="F457" s="105" t="s">
        <v>3</v>
      </c>
      <c r="G457" s="105" t="s">
        <v>680</v>
      </c>
      <c r="H457" s="105"/>
      <c r="J457" s="41" t="s">
        <v>1461</v>
      </c>
      <c r="K457" s="41" t="s">
        <v>1462</v>
      </c>
    </row>
    <row r="458" spans="1:12" x14ac:dyDescent="0.2">
      <c r="A458" s="105" t="s">
        <v>903</v>
      </c>
      <c r="B458" s="105" t="s">
        <v>904</v>
      </c>
      <c r="D458" s="105" t="s">
        <v>1276</v>
      </c>
      <c r="E458" s="105" t="s">
        <v>1278</v>
      </c>
      <c r="F458" s="105" t="s">
        <v>3</v>
      </c>
      <c r="G458" s="105" t="s">
        <v>4</v>
      </c>
      <c r="H458" s="105"/>
      <c r="J458" s="41" t="s">
        <v>1461</v>
      </c>
      <c r="K458" s="41" t="s">
        <v>1462</v>
      </c>
    </row>
    <row r="459" spans="1:12" x14ac:dyDescent="0.2">
      <c r="A459" s="105" t="s">
        <v>905</v>
      </c>
      <c r="B459" s="105" t="s">
        <v>906</v>
      </c>
      <c r="D459" s="105" t="s">
        <v>1276</v>
      </c>
      <c r="E459" s="105" t="s">
        <v>1278</v>
      </c>
      <c r="F459" s="105" t="s">
        <v>3</v>
      </c>
      <c r="G459" s="105" t="s">
        <v>5</v>
      </c>
      <c r="H459" s="105"/>
      <c r="J459" s="41" t="s">
        <v>1461</v>
      </c>
      <c r="K459" s="41" t="s">
        <v>1462</v>
      </c>
    </row>
    <row r="460" spans="1:12" x14ac:dyDescent="0.2">
      <c r="A460" s="105" t="s">
        <v>907</v>
      </c>
      <c r="B460" s="105" t="s">
        <v>908</v>
      </c>
      <c r="D460" s="105" t="s">
        <v>1276</v>
      </c>
      <c r="E460" s="105" t="s">
        <v>1278</v>
      </c>
      <c r="F460" s="105" t="s">
        <v>3</v>
      </c>
      <c r="G460" s="105" t="s">
        <v>687</v>
      </c>
      <c r="H460" s="105"/>
      <c r="J460" s="41" t="s">
        <v>1461</v>
      </c>
      <c r="K460" s="41" t="s">
        <v>1462</v>
      </c>
    </row>
    <row r="461" spans="1:12" x14ac:dyDescent="0.2">
      <c r="A461" s="105" t="s">
        <v>909</v>
      </c>
      <c r="B461" s="105" t="s">
        <v>910</v>
      </c>
      <c r="D461" s="105" t="s">
        <v>1276</v>
      </c>
      <c r="E461" s="105" t="s">
        <v>1278</v>
      </c>
      <c r="F461" s="105" t="s">
        <v>3</v>
      </c>
      <c r="G461" s="105" t="s">
        <v>6</v>
      </c>
      <c r="H461" s="105"/>
      <c r="J461" s="41" t="s">
        <v>1461</v>
      </c>
      <c r="K461" s="41" t="s">
        <v>1462</v>
      </c>
    </row>
    <row r="462" spans="1:12" x14ac:dyDescent="0.2">
      <c r="A462" s="105" t="s">
        <v>911</v>
      </c>
      <c r="B462" s="105" t="s">
        <v>912</v>
      </c>
      <c r="D462" s="105" t="s">
        <v>1276</v>
      </c>
      <c r="E462" s="105" t="s">
        <v>1278</v>
      </c>
      <c r="F462" s="105" t="s">
        <v>3</v>
      </c>
      <c r="G462" s="105" t="s">
        <v>692</v>
      </c>
      <c r="H462" s="105"/>
      <c r="J462" s="41" t="s">
        <v>1461</v>
      </c>
      <c r="K462" s="41" t="s">
        <v>1462</v>
      </c>
      <c r="L462" s="41" t="s">
        <v>1464</v>
      </c>
    </row>
    <row r="463" spans="1:12" x14ac:dyDescent="0.2">
      <c r="A463" s="105" t="s">
        <v>913</v>
      </c>
      <c r="B463" s="105" t="s">
        <v>914</v>
      </c>
      <c r="D463" s="105" t="s">
        <v>1276</v>
      </c>
      <c r="E463" s="105" t="s">
        <v>1278</v>
      </c>
      <c r="F463" s="105" t="s">
        <v>3</v>
      </c>
      <c r="G463" s="105" t="s">
        <v>695</v>
      </c>
      <c r="H463" s="105"/>
      <c r="J463" s="41" t="s">
        <v>1461</v>
      </c>
      <c r="K463" s="41" t="s">
        <v>1462</v>
      </c>
      <c r="L463" s="41" t="s">
        <v>1463</v>
      </c>
    </row>
    <row r="464" spans="1:12" x14ac:dyDescent="0.2">
      <c r="A464" s="105" t="s">
        <v>915</v>
      </c>
      <c r="B464" s="105" t="s">
        <v>916</v>
      </c>
      <c r="D464" s="105" t="s">
        <v>1276</v>
      </c>
      <c r="E464" s="105" t="s">
        <v>1278</v>
      </c>
      <c r="F464" s="105" t="s">
        <v>3</v>
      </c>
      <c r="G464" s="105" t="s">
        <v>698</v>
      </c>
      <c r="H464" s="105"/>
      <c r="J464" s="41" t="s">
        <v>1461</v>
      </c>
      <c r="K464" s="41" t="s">
        <v>1462</v>
      </c>
    </row>
    <row r="465" spans="1:12" x14ac:dyDescent="0.2">
      <c r="A465" s="105" t="s">
        <v>917</v>
      </c>
      <c r="B465" s="105" t="s">
        <v>918</v>
      </c>
      <c r="D465" s="105" t="s">
        <v>1276</v>
      </c>
      <c r="E465" s="105" t="s">
        <v>1278</v>
      </c>
      <c r="F465" s="105" t="s">
        <v>3</v>
      </c>
      <c r="G465" s="105" t="s">
        <v>701</v>
      </c>
      <c r="H465" s="105"/>
      <c r="J465" s="41" t="s">
        <v>1461</v>
      </c>
      <c r="K465" s="41" t="s">
        <v>1462</v>
      </c>
      <c r="L465" s="41" t="s">
        <v>1465</v>
      </c>
    </row>
    <row r="466" spans="1:12" x14ac:dyDescent="0.2">
      <c r="A466" s="105" t="s">
        <v>919</v>
      </c>
      <c r="B466" s="105" t="s">
        <v>920</v>
      </c>
      <c r="D466" s="105" t="s">
        <v>1276</v>
      </c>
      <c r="E466" s="105" t="s">
        <v>1278</v>
      </c>
      <c r="F466" s="105" t="s">
        <v>704</v>
      </c>
      <c r="G466" s="105" t="s">
        <v>1472</v>
      </c>
      <c r="H466" s="105"/>
      <c r="J466" s="41" t="s">
        <v>1461</v>
      </c>
      <c r="K466" s="41" t="s">
        <v>1474</v>
      </c>
    </row>
    <row r="467" spans="1:12" x14ac:dyDescent="0.2">
      <c r="A467" s="105" t="s">
        <v>921</v>
      </c>
      <c r="B467" s="105" t="s">
        <v>922</v>
      </c>
      <c r="D467" s="105" t="s">
        <v>1276</v>
      </c>
      <c r="E467" s="105" t="s">
        <v>1278</v>
      </c>
      <c r="F467" s="105" t="s">
        <v>704</v>
      </c>
      <c r="G467" s="105" t="s">
        <v>8</v>
      </c>
      <c r="H467" s="105"/>
      <c r="J467" s="41" t="s">
        <v>1461</v>
      </c>
      <c r="K467" s="41" t="s">
        <v>1474</v>
      </c>
    </row>
    <row r="468" spans="1:12" x14ac:dyDescent="0.2">
      <c r="A468" s="105" t="s">
        <v>923</v>
      </c>
      <c r="B468" s="105" t="s">
        <v>924</v>
      </c>
      <c r="D468" s="105" t="s">
        <v>1276</v>
      </c>
      <c r="E468" s="105" t="s">
        <v>1278</v>
      </c>
      <c r="F468" s="105" t="s">
        <v>704</v>
      </c>
      <c r="G468" s="105" t="s">
        <v>9</v>
      </c>
      <c r="H468" s="105"/>
      <c r="J468" s="41" t="s">
        <v>1461</v>
      </c>
      <c r="K468" s="41" t="s">
        <v>1474</v>
      </c>
    </row>
    <row r="469" spans="1:12" x14ac:dyDescent="0.2">
      <c r="A469" s="105" t="s">
        <v>925</v>
      </c>
      <c r="B469" s="105" t="s">
        <v>926</v>
      </c>
      <c r="D469" s="105" t="s">
        <v>1276</v>
      </c>
      <c r="E469" s="105" t="s">
        <v>1278</v>
      </c>
      <c r="F469" s="105" t="s">
        <v>704</v>
      </c>
      <c r="G469" s="105" t="s">
        <v>10</v>
      </c>
      <c r="H469" s="105"/>
      <c r="J469" s="41" t="s">
        <v>1461</v>
      </c>
      <c r="K469" s="41" t="s">
        <v>1474</v>
      </c>
    </row>
    <row r="470" spans="1:12" x14ac:dyDescent="0.2">
      <c r="A470" s="105" t="s">
        <v>927</v>
      </c>
      <c r="B470" s="105" t="s">
        <v>928</v>
      </c>
      <c r="D470" s="105" t="s">
        <v>1276</v>
      </c>
      <c r="E470" s="105" t="s">
        <v>1278</v>
      </c>
      <c r="F470" s="105" t="s">
        <v>704</v>
      </c>
      <c r="G470" s="105" t="s">
        <v>11</v>
      </c>
      <c r="H470" s="105"/>
      <c r="J470" s="41" t="s">
        <v>1461</v>
      </c>
      <c r="K470" s="41" t="s">
        <v>1474</v>
      </c>
    </row>
    <row r="471" spans="1:12" x14ac:dyDescent="0.2">
      <c r="A471" s="105" t="s">
        <v>929</v>
      </c>
      <c r="B471" s="105" t="s">
        <v>930</v>
      </c>
      <c r="D471" s="105" t="s">
        <v>1276</v>
      </c>
      <c r="E471" s="105" t="s">
        <v>1278</v>
      </c>
      <c r="F471" s="105" t="s">
        <v>704</v>
      </c>
      <c r="G471" s="105" t="s">
        <v>1473</v>
      </c>
      <c r="H471" s="105"/>
      <c r="J471" s="41" t="s">
        <v>1461</v>
      </c>
      <c r="K471" s="41" t="s">
        <v>1474</v>
      </c>
    </row>
    <row r="472" spans="1:12" x14ac:dyDescent="0.2">
      <c r="A472" s="105" t="s">
        <v>931</v>
      </c>
      <c r="B472" s="105" t="s">
        <v>932</v>
      </c>
      <c r="D472" s="105" t="s">
        <v>1276</v>
      </c>
      <c r="E472" s="105" t="s">
        <v>1278</v>
      </c>
      <c r="F472" s="105" t="s">
        <v>704</v>
      </c>
      <c r="G472" s="105" t="s">
        <v>12</v>
      </c>
      <c r="H472" s="105"/>
      <c r="J472" s="41" t="s">
        <v>1461</v>
      </c>
      <c r="K472" s="41" t="s">
        <v>1474</v>
      </c>
    </row>
    <row r="473" spans="1:12" x14ac:dyDescent="0.2">
      <c r="A473" s="105" t="s">
        <v>933</v>
      </c>
      <c r="B473" s="105" t="s">
        <v>934</v>
      </c>
      <c r="D473" s="105" t="s">
        <v>1276</v>
      </c>
      <c r="E473" s="105" t="s">
        <v>1278</v>
      </c>
      <c r="F473" s="105" t="s">
        <v>704</v>
      </c>
      <c r="G473" s="105" t="s">
        <v>1944</v>
      </c>
      <c r="H473" s="105"/>
      <c r="J473" s="41" t="s">
        <v>1461</v>
      </c>
      <c r="K473" s="41" t="s">
        <v>1474</v>
      </c>
    </row>
    <row r="474" spans="1:12" x14ac:dyDescent="0.2">
      <c r="A474" s="433" t="s">
        <v>935</v>
      </c>
      <c r="B474" s="433" t="s">
        <v>936</v>
      </c>
      <c r="C474" s="436"/>
      <c r="D474" s="433" t="s">
        <v>1276</v>
      </c>
      <c r="E474" s="433" t="s">
        <v>1278</v>
      </c>
      <c r="F474" s="433" t="s">
        <v>937</v>
      </c>
      <c r="G474" s="433" t="s">
        <v>1833</v>
      </c>
      <c r="H474" s="433" t="s">
        <v>1834</v>
      </c>
      <c r="J474" s="41" t="s">
        <v>1858</v>
      </c>
    </row>
    <row r="475" spans="1:12" x14ac:dyDescent="0.2">
      <c r="A475" s="433" t="s">
        <v>938</v>
      </c>
      <c r="B475" s="433" t="s">
        <v>939</v>
      </c>
      <c r="C475" s="436"/>
      <c r="D475" s="433" t="s">
        <v>1276</v>
      </c>
      <c r="E475" s="433" t="s">
        <v>1278</v>
      </c>
      <c r="F475" s="433" t="s">
        <v>937</v>
      </c>
      <c r="G475" s="433" t="s">
        <v>1833</v>
      </c>
      <c r="H475" s="433" t="s">
        <v>1835</v>
      </c>
      <c r="J475" s="41" t="s">
        <v>1858</v>
      </c>
    </row>
    <row r="476" spans="1:12" x14ac:dyDescent="0.2">
      <c r="A476" s="433" t="s">
        <v>940</v>
      </c>
      <c r="B476" s="433" t="s">
        <v>941</v>
      </c>
      <c r="C476" s="436"/>
      <c r="D476" s="433" t="s">
        <v>1276</v>
      </c>
      <c r="E476" s="433" t="s">
        <v>1278</v>
      </c>
      <c r="F476" s="433" t="s">
        <v>937</v>
      </c>
      <c r="G476" s="433" t="s">
        <v>1833</v>
      </c>
      <c r="H476" s="433" t="s">
        <v>1836</v>
      </c>
      <c r="J476" s="41" t="s">
        <v>1858</v>
      </c>
    </row>
    <row r="477" spans="1:12" x14ac:dyDescent="0.2">
      <c r="A477" s="433" t="s">
        <v>942</v>
      </c>
      <c r="B477" s="433" t="s">
        <v>943</v>
      </c>
      <c r="C477" s="436"/>
      <c r="D477" s="433" t="s">
        <v>1276</v>
      </c>
      <c r="E477" s="433" t="s">
        <v>1278</v>
      </c>
      <c r="F477" s="433" t="s">
        <v>937</v>
      </c>
      <c r="G477" s="433" t="s">
        <v>1833</v>
      </c>
      <c r="H477" s="433" t="s">
        <v>1837</v>
      </c>
      <c r="J477" s="41" t="s">
        <v>1858</v>
      </c>
    </row>
    <row r="478" spans="1:12" x14ac:dyDescent="0.2">
      <c r="A478" s="433" t="s">
        <v>944</v>
      </c>
      <c r="B478" s="433" t="s">
        <v>945</v>
      </c>
      <c r="C478" s="436"/>
      <c r="D478" s="433" t="s">
        <v>1276</v>
      </c>
      <c r="E478" s="433" t="s">
        <v>1278</v>
      </c>
      <c r="F478" s="433" t="s">
        <v>937</v>
      </c>
      <c r="G478" s="433" t="s">
        <v>1833</v>
      </c>
      <c r="H478" s="433" t="s">
        <v>1838</v>
      </c>
      <c r="J478" s="41" t="s">
        <v>1858</v>
      </c>
    </row>
    <row r="479" spans="1:12" x14ac:dyDescent="0.2">
      <c r="A479" s="433" t="s">
        <v>946</v>
      </c>
      <c r="B479" s="433" t="s">
        <v>947</v>
      </c>
      <c r="C479" s="436"/>
      <c r="D479" s="433" t="s">
        <v>1276</v>
      </c>
      <c r="E479" s="433" t="s">
        <v>1278</v>
      </c>
      <c r="F479" s="433" t="s">
        <v>937</v>
      </c>
      <c r="G479" s="433" t="s">
        <v>1833</v>
      </c>
      <c r="H479" s="433" t="s">
        <v>1839</v>
      </c>
      <c r="J479" s="41" t="s">
        <v>1858</v>
      </c>
    </row>
    <row r="480" spans="1:12" x14ac:dyDescent="0.2">
      <c r="A480" s="433" t="s">
        <v>948</v>
      </c>
      <c r="B480" s="433" t="s">
        <v>1301</v>
      </c>
      <c r="C480" s="436"/>
      <c r="D480" s="433" t="s">
        <v>1276</v>
      </c>
      <c r="E480" s="433" t="s">
        <v>1278</v>
      </c>
      <c r="F480" s="433" t="s">
        <v>937</v>
      </c>
      <c r="G480" s="433" t="s">
        <v>1840</v>
      </c>
      <c r="H480" s="433" t="s">
        <v>1841</v>
      </c>
      <c r="J480" s="41" t="s">
        <v>1858</v>
      </c>
    </row>
    <row r="481" spans="1:10" x14ac:dyDescent="0.2">
      <c r="A481" s="433" t="s">
        <v>949</v>
      </c>
      <c r="B481" s="433" t="s">
        <v>950</v>
      </c>
      <c r="C481" s="436"/>
      <c r="D481" s="433" t="s">
        <v>1276</v>
      </c>
      <c r="E481" s="433" t="s">
        <v>1278</v>
      </c>
      <c r="F481" s="433" t="s">
        <v>937</v>
      </c>
      <c r="G481" s="433" t="s">
        <v>1840</v>
      </c>
      <c r="H481" s="433" t="s">
        <v>1842</v>
      </c>
      <c r="J481" s="41" t="s">
        <v>1858</v>
      </c>
    </row>
    <row r="482" spans="1:10" x14ac:dyDescent="0.2">
      <c r="A482" s="433" t="s">
        <v>951</v>
      </c>
      <c r="B482" s="433" t="s">
        <v>952</v>
      </c>
      <c r="C482" s="436"/>
      <c r="D482" s="433" t="s">
        <v>1276</v>
      </c>
      <c r="E482" s="433" t="s">
        <v>1278</v>
      </c>
      <c r="F482" s="433" t="s">
        <v>937</v>
      </c>
      <c r="G482" s="433" t="s">
        <v>1840</v>
      </c>
      <c r="H482" s="433" t="s">
        <v>1843</v>
      </c>
      <c r="J482" s="41" t="s">
        <v>1858</v>
      </c>
    </row>
    <row r="483" spans="1:10" x14ac:dyDescent="0.2">
      <c r="A483" s="433" t="s">
        <v>953</v>
      </c>
      <c r="B483" s="433" t="s">
        <v>954</v>
      </c>
      <c r="C483" s="436"/>
      <c r="D483" s="433" t="s">
        <v>1276</v>
      </c>
      <c r="E483" s="433" t="s">
        <v>1278</v>
      </c>
      <c r="F483" s="433" t="s">
        <v>937</v>
      </c>
      <c r="G483" s="433" t="s">
        <v>1840</v>
      </c>
      <c r="H483" s="433" t="s">
        <v>1844</v>
      </c>
      <c r="J483" s="41" t="s">
        <v>1858</v>
      </c>
    </row>
    <row r="484" spans="1:10" x14ac:dyDescent="0.2">
      <c r="A484" s="433" t="s">
        <v>955</v>
      </c>
      <c r="B484" s="433" t="s">
        <v>956</v>
      </c>
      <c r="C484" s="436"/>
      <c r="D484" s="433" t="s">
        <v>1276</v>
      </c>
      <c r="E484" s="433" t="s">
        <v>1278</v>
      </c>
      <c r="F484" s="433" t="s">
        <v>937</v>
      </c>
      <c r="G484" s="433" t="s">
        <v>1840</v>
      </c>
      <c r="H484" s="433" t="s">
        <v>1845</v>
      </c>
      <c r="J484" s="41" t="s">
        <v>1858</v>
      </c>
    </row>
    <row r="485" spans="1:10" x14ac:dyDescent="0.2">
      <c r="A485" s="433" t="s">
        <v>957</v>
      </c>
      <c r="B485" s="433" t="s">
        <v>958</v>
      </c>
      <c r="C485" s="436"/>
      <c r="D485" s="433" t="s">
        <v>1276</v>
      </c>
      <c r="E485" s="433" t="s">
        <v>1278</v>
      </c>
      <c r="F485" s="433" t="s">
        <v>937</v>
      </c>
      <c r="G485" s="433" t="s">
        <v>1840</v>
      </c>
      <c r="H485" s="433" t="s">
        <v>1846</v>
      </c>
      <c r="J485" s="41" t="s">
        <v>1858</v>
      </c>
    </row>
    <row r="486" spans="1:10" x14ac:dyDescent="0.2">
      <c r="A486" s="433" t="s">
        <v>959</v>
      </c>
      <c r="B486" s="433" t="s">
        <v>960</v>
      </c>
      <c r="C486" s="436"/>
      <c r="D486" s="433" t="s">
        <v>1276</v>
      </c>
      <c r="E486" s="433" t="s">
        <v>1278</v>
      </c>
      <c r="F486" s="433" t="s">
        <v>937</v>
      </c>
      <c r="G486" s="433" t="s">
        <v>1847</v>
      </c>
      <c r="H486" s="433" t="s">
        <v>1848</v>
      </c>
      <c r="J486" s="41" t="s">
        <v>1858</v>
      </c>
    </row>
    <row r="487" spans="1:10" x14ac:dyDescent="0.2">
      <c r="A487" s="433" t="s">
        <v>961</v>
      </c>
      <c r="B487" s="433" t="s">
        <v>962</v>
      </c>
      <c r="C487" s="436"/>
      <c r="D487" s="433" t="s">
        <v>1276</v>
      </c>
      <c r="E487" s="433" t="s">
        <v>1278</v>
      </c>
      <c r="F487" s="433" t="s">
        <v>937</v>
      </c>
      <c r="G487" s="433" t="s">
        <v>1847</v>
      </c>
      <c r="H487" s="433" t="s">
        <v>1849</v>
      </c>
      <c r="J487" s="41" t="s">
        <v>1858</v>
      </c>
    </row>
    <row r="488" spans="1:10" x14ac:dyDescent="0.2">
      <c r="A488" s="433" t="s">
        <v>963</v>
      </c>
      <c r="B488" s="433" t="s">
        <v>964</v>
      </c>
      <c r="C488" s="436"/>
      <c r="D488" s="433" t="s">
        <v>1276</v>
      </c>
      <c r="E488" s="433" t="s">
        <v>1278</v>
      </c>
      <c r="F488" s="433" t="s">
        <v>937</v>
      </c>
      <c r="G488" s="433" t="s">
        <v>1847</v>
      </c>
      <c r="H488" s="433" t="s">
        <v>1850</v>
      </c>
      <c r="J488" s="41" t="s">
        <v>1858</v>
      </c>
    </row>
    <row r="489" spans="1:10" x14ac:dyDescent="0.2">
      <c r="A489" s="433" t="s">
        <v>965</v>
      </c>
      <c r="B489" s="433" t="s">
        <v>966</v>
      </c>
      <c r="C489" s="436"/>
      <c r="D489" s="433" t="s">
        <v>1276</v>
      </c>
      <c r="E489" s="433" t="s">
        <v>1278</v>
      </c>
      <c r="F489" s="433" t="s">
        <v>937</v>
      </c>
      <c r="G489" s="433" t="s">
        <v>1847</v>
      </c>
      <c r="H489" s="433" t="s">
        <v>1851</v>
      </c>
      <c r="J489" s="41" t="s">
        <v>1858</v>
      </c>
    </row>
    <row r="490" spans="1:10" x14ac:dyDescent="0.2">
      <c r="A490" s="433" t="s">
        <v>967</v>
      </c>
      <c r="B490" s="433" t="s">
        <v>968</v>
      </c>
      <c r="C490" s="436"/>
      <c r="D490" s="433" t="s">
        <v>1276</v>
      </c>
      <c r="E490" s="433" t="s">
        <v>1278</v>
      </c>
      <c r="F490" s="433" t="s">
        <v>937</v>
      </c>
      <c r="G490" s="433" t="s">
        <v>1847</v>
      </c>
      <c r="H490" s="433" t="s">
        <v>1852</v>
      </c>
      <c r="J490" s="41" t="s">
        <v>1858</v>
      </c>
    </row>
    <row r="491" spans="1:10" x14ac:dyDescent="0.2">
      <c r="A491" s="433" t="s">
        <v>969</v>
      </c>
      <c r="B491" s="433" t="s">
        <v>970</v>
      </c>
      <c r="C491" s="436"/>
      <c r="D491" s="433" t="s">
        <v>1276</v>
      </c>
      <c r="E491" s="433" t="s">
        <v>1278</v>
      </c>
      <c r="F491" s="433" t="s">
        <v>937</v>
      </c>
      <c r="G491" s="433" t="s">
        <v>1847</v>
      </c>
      <c r="H491" s="433" t="s">
        <v>1853</v>
      </c>
      <c r="J491" s="41" t="s">
        <v>1858</v>
      </c>
    </row>
    <row r="492" spans="1:10" x14ac:dyDescent="0.2">
      <c r="A492" s="433" t="s">
        <v>971</v>
      </c>
      <c r="B492" s="433" t="s">
        <v>972</v>
      </c>
      <c r="C492" s="436"/>
      <c r="D492" s="433" t="s">
        <v>1276</v>
      </c>
      <c r="E492" s="433" t="s">
        <v>1278</v>
      </c>
      <c r="F492" s="433" t="s">
        <v>937</v>
      </c>
      <c r="G492" s="433" t="s">
        <v>1854</v>
      </c>
      <c r="H492" s="433" t="s">
        <v>1855</v>
      </c>
      <c r="J492" s="41" t="s">
        <v>1858</v>
      </c>
    </row>
    <row r="493" spans="1:10" x14ac:dyDescent="0.2">
      <c r="A493" s="433" t="s">
        <v>973</v>
      </c>
      <c r="B493" s="433" t="s">
        <v>974</v>
      </c>
      <c r="C493" s="436"/>
      <c r="D493" s="433" t="s">
        <v>1276</v>
      </c>
      <c r="E493" s="433" t="s">
        <v>1278</v>
      </c>
      <c r="F493" s="433" t="s">
        <v>937</v>
      </c>
      <c r="G493" s="433" t="s">
        <v>1847</v>
      </c>
      <c r="H493" s="433" t="s">
        <v>1852</v>
      </c>
      <c r="J493" s="41" t="s">
        <v>1858</v>
      </c>
    </row>
    <row r="494" spans="1:10" x14ac:dyDescent="0.2">
      <c r="A494" s="433" t="s">
        <v>975</v>
      </c>
      <c r="B494" s="433" t="s">
        <v>976</v>
      </c>
      <c r="C494" s="436"/>
      <c r="D494" s="433" t="s">
        <v>1276</v>
      </c>
      <c r="E494" s="433" t="s">
        <v>1278</v>
      </c>
      <c r="F494" s="433" t="s">
        <v>937</v>
      </c>
      <c r="G494" s="433" t="s">
        <v>1833</v>
      </c>
      <c r="H494" s="433" t="s">
        <v>1835</v>
      </c>
      <c r="J494" s="41" t="s">
        <v>1858</v>
      </c>
    </row>
    <row r="495" spans="1:10" x14ac:dyDescent="0.2">
      <c r="A495" s="433" t="s">
        <v>977</v>
      </c>
      <c r="B495" s="433" t="s">
        <v>978</v>
      </c>
      <c r="C495" s="436"/>
      <c r="D495" s="433" t="s">
        <v>1276</v>
      </c>
      <c r="E495" s="433" t="s">
        <v>1278</v>
      </c>
      <c r="F495" s="433" t="s">
        <v>937</v>
      </c>
      <c r="G495" s="433" t="s">
        <v>1833</v>
      </c>
      <c r="H495" s="433" t="s">
        <v>1836</v>
      </c>
      <c r="J495" s="41" t="s">
        <v>1858</v>
      </c>
    </row>
    <row r="496" spans="1:10" x14ac:dyDescent="0.2">
      <c r="A496" s="433" t="s">
        <v>979</v>
      </c>
      <c r="B496" s="433" t="s">
        <v>980</v>
      </c>
      <c r="C496" s="436"/>
      <c r="D496" s="433" t="s">
        <v>1276</v>
      </c>
      <c r="E496" s="433" t="s">
        <v>1278</v>
      </c>
      <c r="F496" s="433" t="s">
        <v>937</v>
      </c>
      <c r="G496" s="433" t="s">
        <v>1833</v>
      </c>
      <c r="H496" s="433" t="s">
        <v>1837</v>
      </c>
      <c r="J496" s="41" t="s">
        <v>1858</v>
      </c>
    </row>
    <row r="497" spans="1:10" x14ac:dyDescent="0.2">
      <c r="A497" s="433" t="s">
        <v>981</v>
      </c>
      <c r="B497" s="433" t="s">
        <v>982</v>
      </c>
      <c r="C497" s="436"/>
      <c r="D497" s="433" t="s">
        <v>1276</v>
      </c>
      <c r="E497" s="433" t="s">
        <v>1278</v>
      </c>
      <c r="F497" s="433" t="s">
        <v>937</v>
      </c>
      <c r="G497" s="433" t="s">
        <v>1833</v>
      </c>
      <c r="H497" s="433" t="s">
        <v>1838</v>
      </c>
      <c r="J497" s="41" t="s">
        <v>1858</v>
      </c>
    </row>
    <row r="498" spans="1:10" x14ac:dyDescent="0.2">
      <c r="A498" s="433" t="s">
        <v>983</v>
      </c>
      <c r="B498" s="433" t="s">
        <v>984</v>
      </c>
      <c r="C498" s="436"/>
      <c r="D498" s="433" t="s">
        <v>1276</v>
      </c>
      <c r="E498" s="433" t="s">
        <v>1278</v>
      </c>
      <c r="F498" s="433" t="s">
        <v>937</v>
      </c>
      <c r="G498" s="433" t="s">
        <v>1833</v>
      </c>
      <c r="H498" s="433" t="s">
        <v>1839</v>
      </c>
      <c r="J498" s="41" t="s">
        <v>1858</v>
      </c>
    </row>
    <row r="499" spans="1:10" x14ac:dyDescent="0.2">
      <c r="A499" s="433" t="s">
        <v>985</v>
      </c>
      <c r="B499" s="433" t="s">
        <v>1302</v>
      </c>
      <c r="C499" s="436"/>
      <c r="D499" s="433" t="s">
        <v>1276</v>
      </c>
      <c r="E499" s="433" t="s">
        <v>1278</v>
      </c>
      <c r="F499" s="433" t="s">
        <v>937</v>
      </c>
      <c r="G499" s="433" t="s">
        <v>1840</v>
      </c>
      <c r="H499" s="433" t="s">
        <v>1841</v>
      </c>
      <c r="J499" s="41" t="s">
        <v>1858</v>
      </c>
    </row>
    <row r="500" spans="1:10" x14ac:dyDescent="0.2">
      <c r="A500" s="433" t="s">
        <v>986</v>
      </c>
      <c r="B500" s="433" t="s">
        <v>987</v>
      </c>
      <c r="C500" s="436"/>
      <c r="D500" s="433" t="s">
        <v>1276</v>
      </c>
      <c r="E500" s="433" t="s">
        <v>1278</v>
      </c>
      <c r="F500" s="433" t="s">
        <v>937</v>
      </c>
      <c r="G500" s="433" t="s">
        <v>1840</v>
      </c>
      <c r="H500" s="433" t="s">
        <v>1842</v>
      </c>
      <c r="J500" s="41" t="s">
        <v>1858</v>
      </c>
    </row>
    <row r="501" spans="1:10" x14ac:dyDescent="0.2">
      <c r="A501" s="433" t="s">
        <v>988</v>
      </c>
      <c r="B501" s="433" t="s">
        <v>989</v>
      </c>
      <c r="C501" s="436"/>
      <c r="D501" s="433" t="s">
        <v>1276</v>
      </c>
      <c r="E501" s="433" t="s">
        <v>1278</v>
      </c>
      <c r="F501" s="433" t="s">
        <v>937</v>
      </c>
      <c r="G501" s="433" t="s">
        <v>1840</v>
      </c>
      <c r="H501" s="433" t="s">
        <v>1843</v>
      </c>
      <c r="J501" s="41" t="s">
        <v>1858</v>
      </c>
    </row>
    <row r="502" spans="1:10" x14ac:dyDescent="0.2">
      <c r="A502" s="433" t="s">
        <v>990</v>
      </c>
      <c r="B502" s="433" t="s">
        <v>991</v>
      </c>
      <c r="C502" s="436"/>
      <c r="D502" s="433" t="s">
        <v>1276</v>
      </c>
      <c r="E502" s="433" t="s">
        <v>1278</v>
      </c>
      <c r="F502" s="433" t="s">
        <v>937</v>
      </c>
      <c r="G502" s="433" t="s">
        <v>1840</v>
      </c>
      <c r="H502" s="433" t="s">
        <v>1844</v>
      </c>
      <c r="J502" s="41" t="s">
        <v>1858</v>
      </c>
    </row>
    <row r="503" spans="1:10" x14ac:dyDescent="0.2">
      <c r="A503" s="433" t="s">
        <v>992</v>
      </c>
      <c r="B503" s="433" t="s">
        <v>993</v>
      </c>
      <c r="C503" s="436"/>
      <c r="D503" s="433" t="s">
        <v>1276</v>
      </c>
      <c r="E503" s="433" t="s">
        <v>1278</v>
      </c>
      <c r="F503" s="433" t="s">
        <v>937</v>
      </c>
      <c r="G503" s="433" t="s">
        <v>1840</v>
      </c>
      <c r="H503" s="433" t="s">
        <v>1845</v>
      </c>
      <c r="J503" s="41" t="s">
        <v>1858</v>
      </c>
    </row>
    <row r="504" spans="1:10" x14ac:dyDescent="0.2">
      <c r="A504" s="433" t="s">
        <v>994</v>
      </c>
      <c r="B504" s="433" t="s">
        <v>995</v>
      </c>
      <c r="C504" s="436"/>
      <c r="D504" s="433" t="s">
        <v>1276</v>
      </c>
      <c r="E504" s="433" t="s">
        <v>1278</v>
      </c>
      <c r="F504" s="433" t="s">
        <v>937</v>
      </c>
      <c r="G504" s="433" t="s">
        <v>1840</v>
      </c>
      <c r="H504" s="433" t="s">
        <v>1846</v>
      </c>
      <c r="J504" s="41" t="s">
        <v>1858</v>
      </c>
    </row>
    <row r="505" spans="1:10" x14ac:dyDescent="0.2">
      <c r="A505" s="433" t="s">
        <v>996</v>
      </c>
      <c r="B505" s="433" t="s">
        <v>997</v>
      </c>
      <c r="C505" s="436"/>
      <c r="D505" s="433" t="s">
        <v>1276</v>
      </c>
      <c r="E505" s="433" t="s">
        <v>1278</v>
      </c>
      <c r="F505" s="433" t="s">
        <v>937</v>
      </c>
      <c r="G505" s="433" t="s">
        <v>1847</v>
      </c>
      <c r="H505" s="433" t="s">
        <v>1848</v>
      </c>
      <c r="J505" s="41" t="s">
        <v>1858</v>
      </c>
    </row>
    <row r="506" spans="1:10" x14ac:dyDescent="0.2">
      <c r="A506" s="433" t="s">
        <v>998</v>
      </c>
      <c r="B506" s="433" t="s">
        <v>999</v>
      </c>
      <c r="C506" s="436"/>
      <c r="D506" s="433" t="s">
        <v>1276</v>
      </c>
      <c r="E506" s="433" t="s">
        <v>1278</v>
      </c>
      <c r="F506" s="433" t="s">
        <v>937</v>
      </c>
      <c r="G506" s="433" t="s">
        <v>1847</v>
      </c>
      <c r="H506" s="433" t="s">
        <v>1849</v>
      </c>
      <c r="J506" s="41" t="s">
        <v>1858</v>
      </c>
    </row>
    <row r="507" spans="1:10" x14ac:dyDescent="0.2">
      <c r="A507" s="433" t="s">
        <v>1000</v>
      </c>
      <c r="B507" s="433" t="s">
        <v>1001</v>
      </c>
      <c r="C507" s="436"/>
      <c r="D507" s="433" t="s">
        <v>1276</v>
      </c>
      <c r="E507" s="433" t="s">
        <v>1278</v>
      </c>
      <c r="F507" s="433" t="s">
        <v>937</v>
      </c>
      <c r="G507" s="433" t="s">
        <v>1847</v>
      </c>
      <c r="H507" s="433" t="s">
        <v>1850</v>
      </c>
      <c r="J507" s="41" t="s">
        <v>1858</v>
      </c>
    </row>
    <row r="508" spans="1:10" x14ac:dyDescent="0.2">
      <c r="A508" s="433" t="s">
        <v>1002</v>
      </c>
      <c r="B508" s="433" t="s">
        <v>1003</v>
      </c>
      <c r="C508" s="436"/>
      <c r="D508" s="433" t="s">
        <v>1276</v>
      </c>
      <c r="E508" s="433" t="s">
        <v>1278</v>
      </c>
      <c r="F508" s="433" t="s">
        <v>937</v>
      </c>
      <c r="G508" s="433" t="s">
        <v>1847</v>
      </c>
      <c r="H508" s="433" t="s">
        <v>1851</v>
      </c>
      <c r="J508" s="41" t="s">
        <v>1858</v>
      </c>
    </row>
    <row r="509" spans="1:10" x14ac:dyDescent="0.2">
      <c r="A509" s="433" t="s">
        <v>1004</v>
      </c>
      <c r="B509" s="433" t="s">
        <v>974</v>
      </c>
      <c r="C509" s="436"/>
      <c r="D509" s="433" t="s">
        <v>1276</v>
      </c>
      <c r="E509" s="433" t="s">
        <v>1278</v>
      </c>
      <c r="F509" s="433" t="s">
        <v>937</v>
      </c>
      <c r="G509" s="433" t="s">
        <v>1847</v>
      </c>
      <c r="H509" s="433" t="s">
        <v>1852</v>
      </c>
      <c r="J509" s="41" t="s">
        <v>1858</v>
      </c>
    </row>
    <row r="510" spans="1:10" x14ac:dyDescent="0.2">
      <c r="A510" s="433" t="s">
        <v>1005</v>
      </c>
      <c r="B510" s="433" t="s">
        <v>1006</v>
      </c>
      <c r="C510" s="436"/>
      <c r="D510" s="433" t="s">
        <v>1276</v>
      </c>
      <c r="E510" s="433" t="s">
        <v>1278</v>
      </c>
      <c r="F510" s="433" t="s">
        <v>937</v>
      </c>
      <c r="G510" s="433" t="s">
        <v>1847</v>
      </c>
      <c r="H510" s="433" t="s">
        <v>1853</v>
      </c>
      <c r="J510" s="41" t="s">
        <v>1858</v>
      </c>
    </row>
    <row r="511" spans="1:10" x14ac:dyDescent="0.2">
      <c r="A511" s="433" t="s">
        <v>1007</v>
      </c>
      <c r="B511" s="433" t="s">
        <v>1008</v>
      </c>
      <c r="C511" s="436"/>
      <c r="D511" s="433" t="s">
        <v>1276</v>
      </c>
      <c r="E511" s="433" t="s">
        <v>1278</v>
      </c>
      <c r="F511" s="433" t="s">
        <v>937</v>
      </c>
      <c r="G511" s="433" t="s">
        <v>1854</v>
      </c>
      <c r="H511" s="433" t="s">
        <v>1855</v>
      </c>
      <c r="J511" s="41" t="s">
        <v>1858</v>
      </c>
    </row>
    <row r="512" spans="1:10" x14ac:dyDescent="0.2">
      <c r="A512" s="433" t="s">
        <v>1009</v>
      </c>
      <c r="B512" s="433" t="s">
        <v>1010</v>
      </c>
      <c r="C512" s="436"/>
      <c r="D512" s="433" t="s">
        <v>1276</v>
      </c>
      <c r="E512" s="433" t="s">
        <v>1278</v>
      </c>
      <c r="F512" s="433" t="s">
        <v>937</v>
      </c>
      <c r="G512" s="433" t="s">
        <v>1833</v>
      </c>
      <c r="H512" s="433" t="s">
        <v>1834</v>
      </c>
      <c r="J512" s="41" t="s">
        <v>1858</v>
      </c>
    </row>
    <row r="513" spans="1:10" x14ac:dyDescent="0.2">
      <c r="A513" s="433" t="s">
        <v>1011</v>
      </c>
      <c r="B513" s="433" t="s">
        <v>1012</v>
      </c>
      <c r="C513" s="436"/>
      <c r="D513" s="433" t="s">
        <v>1276</v>
      </c>
      <c r="E513" s="433" t="s">
        <v>1278</v>
      </c>
      <c r="F513" s="433" t="s">
        <v>937</v>
      </c>
      <c r="G513" s="433" t="s">
        <v>1833</v>
      </c>
      <c r="H513" s="433" t="s">
        <v>1835</v>
      </c>
      <c r="J513" s="41" t="s">
        <v>1858</v>
      </c>
    </row>
    <row r="514" spans="1:10" x14ac:dyDescent="0.2">
      <c r="A514" s="433" t="s">
        <v>1013</v>
      </c>
      <c r="B514" s="433" t="s">
        <v>1014</v>
      </c>
      <c r="C514" s="436"/>
      <c r="D514" s="433" t="s">
        <v>1276</v>
      </c>
      <c r="E514" s="433" t="s">
        <v>1278</v>
      </c>
      <c r="F514" s="433" t="s">
        <v>937</v>
      </c>
      <c r="G514" s="433" t="s">
        <v>1833</v>
      </c>
      <c r="H514" s="433" t="s">
        <v>1836</v>
      </c>
      <c r="J514" s="41" t="s">
        <v>1858</v>
      </c>
    </row>
    <row r="515" spans="1:10" x14ac:dyDescent="0.2">
      <c r="A515" s="433" t="s">
        <v>1015</v>
      </c>
      <c r="B515" s="433" t="s">
        <v>1016</v>
      </c>
      <c r="C515" s="436"/>
      <c r="D515" s="433" t="s">
        <v>1276</v>
      </c>
      <c r="E515" s="433" t="s">
        <v>1278</v>
      </c>
      <c r="F515" s="433" t="s">
        <v>937</v>
      </c>
      <c r="G515" s="433" t="s">
        <v>1833</v>
      </c>
      <c r="H515" s="433" t="s">
        <v>1837</v>
      </c>
      <c r="J515" s="41" t="s">
        <v>1858</v>
      </c>
    </row>
    <row r="516" spans="1:10" x14ac:dyDescent="0.2">
      <c r="A516" s="433" t="s">
        <v>1017</v>
      </c>
      <c r="B516" s="433" t="s">
        <v>1018</v>
      </c>
      <c r="C516" s="436"/>
      <c r="D516" s="433" t="s">
        <v>1276</v>
      </c>
      <c r="E516" s="433" t="s">
        <v>1278</v>
      </c>
      <c r="F516" s="433" t="s">
        <v>937</v>
      </c>
      <c r="G516" s="433" t="s">
        <v>1833</v>
      </c>
      <c r="H516" s="433" t="s">
        <v>1838</v>
      </c>
      <c r="J516" s="41" t="s">
        <v>1858</v>
      </c>
    </row>
    <row r="517" spans="1:10" x14ac:dyDescent="0.2">
      <c r="A517" s="433" t="s">
        <v>1019</v>
      </c>
      <c r="B517" s="433" t="s">
        <v>1020</v>
      </c>
      <c r="C517" s="436"/>
      <c r="D517" s="433" t="s">
        <v>1276</v>
      </c>
      <c r="E517" s="433" t="s">
        <v>1278</v>
      </c>
      <c r="F517" s="433" t="s">
        <v>937</v>
      </c>
      <c r="G517" s="433" t="s">
        <v>1833</v>
      </c>
      <c r="H517" s="433" t="s">
        <v>1839</v>
      </c>
      <c r="J517" s="41" t="s">
        <v>1858</v>
      </c>
    </row>
    <row r="518" spans="1:10" x14ac:dyDescent="0.2">
      <c r="A518" s="433" t="s">
        <v>1021</v>
      </c>
      <c r="B518" s="433" t="s">
        <v>1022</v>
      </c>
      <c r="C518" s="436"/>
      <c r="D518" s="433" t="s">
        <v>1276</v>
      </c>
      <c r="E518" s="433" t="s">
        <v>1278</v>
      </c>
      <c r="F518" s="433" t="s">
        <v>937</v>
      </c>
      <c r="G518" s="433" t="s">
        <v>1854</v>
      </c>
      <c r="H518" s="433" t="s">
        <v>1855</v>
      </c>
      <c r="J518" s="41" t="s">
        <v>1858</v>
      </c>
    </row>
    <row r="519" spans="1:10" x14ac:dyDescent="0.2">
      <c r="A519" s="433" t="s">
        <v>1023</v>
      </c>
      <c r="B519" s="433" t="s">
        <v>1024</v>
      </c>
      <c r="C519" s="436"/>
      <c r="D519" s="433" t="s">
        <v>1276</v>
      </c>
      <c r="E519" s="433" t="s">
        <v>1278</v>
      </c>
      <c r="F519" s="433" t="s">
        <v>937</v>
      </c>
      <c r="G519" s="433" t="s">
        <v>1833</v>
      </c>
      <c r="H519" s="433" t="s">
        <v>1834</v>
      </c>
      <c r="J519" s="41" t="s">
        <v>1858</v>
      </c>
    </row>
    <row r="520" spans="1:10" x14ac:dyDescent="0.2">
      <c r="A520" s="433" t="s">
        <v>1025</v>
      </c>
      <c r="B520" s="433" t="s">
        <v>1026</v>
      </c>
      <c r="C520" s="436"/>
      <c r="D520" s="433" t="s">
        <v>1276</v>
      </c>
      <c r="E520" s="433" t="s">
        <v>1278</v>
      </c>
      <c r="F520" s="433" t="s">
        <v>937</v>
      </c>
      <c r="G520" s="433" t="s">
        <v>1833</v>
      </c>
      <c r="H520" s="433" t="s">
        <v>1835</v>
      </c>
      <c r="J520" s="41" t="s">
        <v>1858</v>
      </c>
    </row>
    <row r="521" spans="1:10" x14ac:dyDescent="0.2">
      <c r="A521" s="433" t="s">
        <v>1027</v>
      </c>
      <c r="B521" s="433" t="s">
        <v>1028</v>
      </c>
      <c r="C521" s="436"/>
      <c r="D521" s="433" t="s">
        <v>1276</v>
      </c>
      <c r="E521" s="433" t="s">
        <v>1278</v>
      </c>
      <c r="F521" s="433" t="s">
        <v>937</v>
      </c>
      <c r="G521" s="433" t="s">
        <v>1833</v>
      </c>
      <c r="H521" s="433" t="s">
        <v>1836</v>
      </c>
      <c r="J521" s="41" t="s">
        <v>1858</v>
      </c>
    </row>
    <row r="522" spans="1:10" x14ac:dyDescent="0.2">
      <c r="A522" s="433" t="s">
        <v>1029</v>
      </c>
      <c r="B522" s="433" t="s">
        <v>1030</v>
      </c>
      <c r="C522" s="436"/>
      <c r="D522" s="433" t="s">
        <v>1276</v>
      </c>
      <c r="E522" s="433" t="s">
        <v>1278</v>
      </c>
      <c r="F522" s="433" t="s">
        <v>937</v>
      </c>
      <c r="G522" s="433" t="s">
        <v>1833</v>
      </c>
      <c r="H522" s="433" t="s">
        <v>1837</v>
      </c>
      <c r="J522" s="41" t="s">
        <v>1858</v>
      </c>
    </row>
    <row r="523" spans="1:10" x14ac:dyDescent="0.2">
      <c r="A523" s="433" t="s">
        <v>1031</v>
      </c>
      <c r="B523" s="433" t="s">
        <v>1032</v>
      </c>
      <c r="C523" s="436"/>
      <c r="D523" s="433" t="s">
        <v>1276</v>
      </c>
      <c r="E523" s="433" t="s">
        <v>1278</v>
      </c>
      <c r="F523" s="433" t="s">
        <v>937</v>
      </c>
      <c r="G523" s="433" t="s">
        <v>1833</v>
      </c>
      <c r="H523" s="433" t="s">
        <v>1838</v>
      </c>
      <c r="J523" s="41" t="s">
        <v>1858</v>
      </c>
    </row>
    <row r="524" spans="1:10" x14ac:dyDescent="0.2">
      <c r="A524" s="433" t="s">
        <v>1033</v>
      </c>
      <c r="B524" s="433" t="s">
        <v>1034</v>
      </c>
      <c r="C524" s="436"/>
      <c r="D524" s="433" t="s">
        <v>1276</v>
      </c>
      <c r="E524" s="433" t="s">
        <v>1278</v>
      </c>
      <c r="F524" s="433" t="s">
        <v>937</v>
      </c>
      <c r="G524" s="433" t="s">
        <v>1833</v>
      </c>
      <c r="H524" s="433" t="s">
        <v>1839</v>
      </c>
      <c r="J524" s="41" t="s">
        <v>1858</v>
      </c>
    </row>
    <row r="525" spans="1:10" x14ac:dyDescent="0.2">
      <c r="A525" s="433" t="s">
        <v>1035</v>
      </c>
      <c r="B525" s="433" t="s">
        <v>1036</v>
      </c>
      <c r="C525" s="436"/>
      <c r="D525" s="433" t="s">
        <v>1276</v>
      </c>
      <c r="E525" s="433" t="s">
        <v>1278</v>
      </c>
      <c r="F525" s="433" t="s">
        <v>937</v>
      </c>
      <c r="G525" s="433" t="s">
        <v>1854</v>
      </c>
      <c r="H525" s="433" t="s">
        <v>1855</v>
      </c>
      <c r="J525" s="41" t="s">
        <v>1858</v>
      </c>
    </row>
    <row r="526" spans="1:10" x14ac:dyDescent="0.2">
      <c r="A526" s="433" t="s">
        <v>1037</v>
      </c>
      <c r="B526" s="433" t="s">
        <v>1038</v>
      </c>
      <c r="C526" s="436"/>
      <c r="D526" s="433" t="s">
        <v>1276</v>
      </c>
      <c r="E526" s="433" t="s">
        <v>1278</v>
      </c>
      <c r="F526" s="433" t="s">
        <v>937</v>
      </c>
      <c r="G526" s="433" t="s">
        <v>1833</v>
      </c>
      <c r="H526" s="433" t="s">
        <v>1834</v>
      </c>
      <c r="J526" s="41" t="s">
        <v>1858</v>
      </c>
    </row>
    <row r="527" spans="1:10" x14ac:dyDescent="0.2">
      <c r="A527" s="433" t="s">
        <v>1039</v>
      </c>
      <c r="B527" s="433" t="s">
        <v>1040</v>
      </c>
      <c r="C527" s="436"/>
      <c r="D527" s="433" t="s">
        <v>1276</v>
      </c>
      <c r="E527" s="433" t="s">
        <v>1278</v>
      </c>
      <c r="F527" s="433" t="s">
        <v>937</v>
      </c>
      <c r="G527" s="433" t="s">
        <v>1833</v>
      </c>
      <c r="H527" s="433" t="s">
        <v>1835</v>
      </c>
      <c r="J527" s="41" t="s">
        <v>1858</v>
      </c>
    </row>
    <row r="528" spans="1:10" x14ac:dyDescent="0.2">
      <c r="A528" s="433" t="s">
        <v>1041</v>
      </c>
      <c r="B528" s="433" t="s">
        <v>1042</v>
      </c>
      <c r="C528" s="436"/>
      <c r="D528" s="433" t="s">
        <v>1276</v>
      </c>
      <c r="E528" s="433" t="s">
        <v>1278</v>
      </c>
      <c r="F528" s="433" t="s">
        <v>937</v>
      </c>
      <c r="G528" s="433" t="s">
        <v>1833</v>
      </c>
      <c r="H528" s="433" t="s">
        <v>1836</v>
      </c>
      <c r="J528" s="41" t="s">
        <v>1858</v>
      </c>
    </row>
    <row r="529" spans="1:10" x14ac:dyDescent="0.2">
      <c r="A529" s="433" t="s">
        <v>1043</v>
      </c>
      <c r="B529" s="433" t="s">
        <v>1044</v>
      </c>
      <c r="C529" s="436"/>
      <c r="D529" s="433" t="s">
        <v>1276</v>
      </c>
      <c r="E529" s="433" t="s">
        <v>1278</v>
      </c>
      <c r="F529" s="433" t="s">
        <v>937</v>
      </c>
      <c r="G529" s="433" t="s">
        <v>1833</v>
      </c>
      <c r="H529" s="433" t="s">
        <v>1837</v>
      </c>
      <c r="J529" s="41" t="s">
        <v>1858</v>
      </c>
    </row>
    <row r="530" spans="1:10" x14ac:dyDescent="0.2">
      <c r="A530" s="433" t="s">
        <v>1045</v>
      </c>
      <c r="B530" s="433" t="s">
        <v>1046</v>
      </c>
      <c r="C530" s="436"/>
      <c r="D530" s="433" t="s">
        <v>1276</v>
      </c>
      <c r="E530" s="433" t="s">
        <v>1278</v>
      </c>
      <c r="F530" s="433" t="s">
        <v>937</v>
      </c>
      <c r="G530" s="433" t="s">
        <v>1833</v>
      </c>
      <c r="H530" s="433" t="s">
        <v>1838</v>
      </c>
      <c r="J530" s="41" t="s">
        <v>1858</v>
      </c>
    </row>
    <row r="531" spans="1:10" x14ac:dyDescent="0.2">
      <c r="A531" s="433" t="s">
        <v>1047</v>
      </c>
      <c r="B531" s="433" t="s">
        <v>1048</v>
      </c>
      <c r="C531" s="436"/>
      <c r="D531" s="433" t="s">
        <v>1276</v>
      </c>
      <c r="E531" s="433" t="s">
        <v>1278</v>
      </c>
      <c r="F531" s="433" t="s">
        <v>937</v>
      </c>
      <c r="G531" s="433" t="s">
        <v>1833</v>
      </c>
      <c r="H531" s="433" t="s">
        <v>1839</v>
      </c>
      <c r="J531" s="41" t="s">
        <v>1858</v>
      </c>
    </row>
    <row r="532" spans="1:10" x14ac:dyDescent="0.2">
      <c r="A532" s="433" t="s">
        <v>1049</v>
      </c>
      <c r="B532" s="433" t="s">
        <v>1303</v>
      </c>
      <c r="C532" s="436"/>
      <c r="D532" s="433" t="s">
        <v>1276</v>
      </c>
      <c r="E532" s="433" t="s">
        <v>1278</v>
      </c>
      <c r="F532" s="433" t="s">
        <v>937</v>
      </c>
      <c r="G532" s="433" t="s">
        <v>1840</v>
      </c>
      <c r="H532" s="433" t="s">
        <v>1841</v>
      </c>
      <c r="J532" s="41" t="s">
        <v>1858</v>
      </c>
    </row>
    <row r="533" spans="1:10" x14ac:dyDescent="0.2">
      <c r="A533" s="433" t="s">
        <v>1050</v>
      </c>
      <c r="B533" s="433" t="s">
        <v>1051</v>
      </c>
      <c r="C533" s="436"/>
      <c r="D533" s="433" t="s">
        <v>1276</v>
      </c>
      <c r="E533" s="433" t="s">
        <v>1278</v>
      </c>
      <c r="F533" s="433" t="s">
        <v>937</v>
      </c>
      <c r="G533" s="433" t="s">
        <v>1840</v>
      </c>
      <c r="H533" s="433" t="s">
        <v>1842</v>
      </c>
      <c r="J533" s="41" t="s">
        <v>1858</v>
      </c>
    </row>
    <row r="534" spans="1:10" x14ac:dyDescent="0.2">
      <c r="A534" s="433" t="s">
        <v>1052</v>
      </c>
      <c r="B534" s="433" t="s">
        <v>1053</v>
      </c>
      <c r="C534" s="436"/>
      <c r="D534" s="433" t="s">
        <v>1276</v>
      </c>
      <c r="E534" s="433" t="s">
        <v>1278</v>
      </c>
      <c r="F534" s="433" t="s">
        <v>937</v>
      </c>
      <c r="G534" s="433" t="s">
        <v>1840</v>
      </c>
      <c r="H534" s="433" t="s">
        <v>1843</v>
      </c>
      <c r="J534" s="41" t="s">
        <v>1858</v>
      </c>
    </row>
    <row r="535" spans="1:10" x14ac:dyDescent="0.2">
      <c r="A535" s="433" t="s">
        <v>1054</v>
      </c>
      <c r="B535" s="433" t="s">
        <v>1055</v>
      </c>
      <c r="C535" s="436"/>
      <c r="D535" s="433" t="s">
        <v>1276</v>
      </c>
      <c r="E535" s="433" t="s">
        <v>1278</v>
      </c>
      <c r="F535" s="433" t="s">
        <v>937</v>
      </c>
      <c r="G535" s="433" t="s">
        <v>1840</v>
      </c>
      <c r="H535" s="433" t="s">
        <v>1844</v>
      </c>
      <c r="J535" s="41" t="s">
        <v>1858</v>
      </c>
    </row>
    <row r="536" spans="1:10" x14ac:dyDescent="0.2">
      <c r="A536" s="433" t="s">
        <v>1056</v>
      </c>
      <c r="B536" s="433" t="s">
        <v>1057</v>
      </c>
      <c r="C536" s="436"/>
      <c r="D536" s="433" t="s">
        <v>1276</v>
      </c>
      <c r="E536" s="433" t="s">
        <v>1278</v>
      </c>
      <c r="F536" s="433" t="s">
        <v>937</v>
      </c>
      <c r="G536" s="433" t="s">
        <v>1840</v>
      </c>
      <c r="H536" s="433" t="s">
        <v>1845</v>
      </c>
      <c r="J536" s="41" t="s">
        <v>1858</v>
      </c>
    </row>
    <row r="537" spans="1:10" x14ac:dyDescent="0.2">
      <c r="A537" s="433" t="s">
        <v>1058</v>
      </c>
      <c r="B537" s="433" t="s">
        <v>1059</v>
      </c>
      <c r="C537" s="436"/>
      <c r="D537" s="433" t="s">
        <v>1276</v>
      </c>
      <c r="E537" s="433" t="s">
        <v>1278</v>
      </c>
      <c r="F537" s="433" t="s">
        <v>937</v>
      </c>
      <c r="G537" s="433" t="s">
        <v>1840</v>
      </c>
      <c r="H537" s="433" t="s">
        <v>1846</v>
      </c>
      <c r="J537" s="41" t="s">
        <v>1858</v>
      </c>
    </row>
    <row r="538" spans="1:10" x14ac:dyDescent="0.2">
      <c r="A538" s="433" t="s">
        <v>1060</v>
      </c>
      <c r="B538" s="433" t="s">
        <v>1061</v>
      </c>
      <c r="C538" s="436"/>
      <c r="D538" s="433" t="s">
        <v>1276</v>
      </c>
      <c r="E538" s="433" t="s">
        <v>1278</v>
      </c>
      <c r="F538" s="433" t="s">
        <v>937</v>
      </c>
      <c r="G538" s="433" t="s">
        <v>1847</v>
      </c>
      <c r="H538" s="433" t="s">
        <v>1848</v>
      </c>
      <c r="J538" s="41" t="s">
        <v>1858</v>
      </c>
    </row>
    <row r="539" spans="1:10" x14ac:dyDescent="0.2">
      <c r="A539" s="433" t="s">
        <v>1062</v>
      </c>
      <c r="B539" s="433" t="s">
        <v>1063</v>
      </c>
      <c r="C539" s="436"/>
      <c r="D539" s="433" t="s">
        <v>1276</v>
      </c>
      <c r="E539" s="433" t="s">
        <v>1278</v>
      </c>
      <c r="F539" s="433" t="s">
        <v>937</v>
      </c>
      <c r="G539" s="433" t="s">
        <v>1847</v>
      </c>
      <c r="H539" s="433" t="s">
        <v>1849</v>
      </c>
      <c r="J539" s="41" t="s">
        <v>1858</v>
      </c>
    </row>
    <row r="540" spans="1:10" x14ac:dyDescent="0.2">
      <c r="A540" s="433" t="s">
        <v>1064</v>
      </c>
      <c r="B540" s="433" t="s">
        <v>1065</v>
      </c>
      <c r="C540" s="436"/>
      <c r="D540" s="433" t="s">
        <v>1276</v>
      </c>
      <c r="E540" s="433" t="s">
        <v>1278</v>
      </c>
      <c r="F540" s="433" t="s">
        <v>937</v>
      </c>
      <c r="G540" s="433" t="s">
        <v>1847</v>
      </c>
      <c r="H540" s="433" t="s">
        <v>1850</v>
      </c>
      <c r="J540" s="41" t="s">
        <v>1858</v>
      </c>
    </row>
    <row r="541" spans="1:10" x14ac:dyDescent="0.2">
      <c r="A541" s="433" t="s">
        <v>1066</v>
      </c>
      <c r="B541" s="433" t="s">
        <v>1067</v>
      </c>
      <c r="C541" s="436"/>
      <c r="D541" s="433" t="s">
        <v>1276</v>
      </c>
      <c r="E541" s="433" t="s">
        <v>1278</v>
      </c>
      <c r="F541" s="433" t="s">
        <v>937</v>
      </c>
      <c r="G541" s="433" t="s">
        <v>1847</v>
      </c>
      <c r="H541" s="433" t="s">
        <v>1851</v>
      </c>
      <c r="J541" s="41" t="s">
        <v>1858</v>
      </c>
    </row>
    <row r="542" spans="1:10" x14ac:dyDescent="0.2">
      <c r="A542" s="433" t="s">
        <v>1068</v>
      </c>
      <c r="B542" s="433" t="s">
        <v>1069</v>
      </c>
      <c r="C542" s="436"/>
      <c r="D542" s="433" t="s">
        <v>1276</v>
      </c>
      <c r="E542" s="433" t="s">
        <v>1278</v>
      </c>
      <c r="F542" s="433" t="s">
        <v>937</v>
      </c>
      <c r="G542" s="433" t="s">
        <v>1847</v>
      </c>
      <c r="H542" s="433" t="s">
        <v>1852</v>
      </c>
      <c r="J542" s="41" t="s">
        <v>1858</v>
      </c>
    </row>
    <row r="543" spans="1:10" x14ac:dyDescent="0.2">
      <c r="A543" s="433" t="s">
        <v>1070</v>
      </c>
      <c r="B543" s="433" t="s">
        <v>1071</v>
      </c>
      <c r="C543" s="436"/>
      <c r="D543" s="433" t="s">
        <v>1276</v>
      </c>
      <c r="E543" s="433" t="s">
        <v>1278</v>
      </c>
      <c r="F543" s="433" t="s">
        <v>937</v>
      </c>
      <c r="G543" s="433" t="s">
        <v>1847</v>
      </c>
      <c r="H543" s="433" t="s">
        <v>1853</v>
      </c>
      <c r="J543" s="41" t="s">
        <v>1858</v>
      </c>
    </row>
    <row r="544" spans="1:10" x14ac:dyDescent="0.2">
      <c r="A544" s="433" t="s">
        <v>1072</v>
      </c>
      <c r="B544" s="433" t="s">
        <v>1073</v>
      </c>
      <c r="C544" s="436"/>
      <c r="D544" s="433" t="s">
        <v>1276</v>
      </c>
      <c r="E544" s="433" t="s">
        <v>1278</v>
      </c>
      <c r="F544" s="433" t="s">
        <v>937</v>
      </c>
      <c r="G544" s="433" t="s">
        <v>1854</v>
      </c>
      <c r="H544" s="433" t="s">
        <v>1855</v>
      </c>
      <c r="J544" s="41" t="s">
        <v>1858</v>
      </c>
    </row>
    <row r="545" spans="1:10" x14ac:dyDescent="0.2">
      <c r="A545" s="433" t="s">
        <v>1074</v>
      </c>
      <c r="B545" s="433" t="s">
        <v>1075</v>
      </c>
      <c r="C545" s="436"/>
      <c r="D545" s="433" t="s">
        <v>1276</v>
      </c>
      <c r="E545" s="433" t="s">
        <v>1278</v>
      </c>
      <c r="F545" s="433" t="s">
        <v>937</v>
      </c>
      <c r="G545" s="433" t="s">
        <v>1833</v>
      </c>
      <c r="H545" s="433" t="s">
        <v>1835</v>
      </c>
      <c r="J545" s="41" t="s">
        <v>1858</v>
      </c>
    </row>
    <row r="546" spans="1:10" x14ac:dyDescent="0.2">
      <c r="A546" s="433" t="s">
        <v>1076</v>
      </c>
      <c r="B546" s="433" t="s">
        <v>1077</v>
      </c>
      <c r="C546" s="436"/>
      <c r="D546" s="433" t="s">
        <v>1276</v>
      </c>
      <c r="E546" s="433" t="s">
        <v>1278</v>
      </c>
      <c r="F546" s="433" t="s">
        <v>937</v>
      </c>
      <c r="G546" s="433" t="s">
        <v>1854</v>
      </c>
      <c r="H546" s="433" t="s">
        <v>1855</v>
      </c>
      <c r="J546" s="41" t="s">
        <v>1858</v>
      </c>
    </row>
    <row r="547" spans="1:10" x14ac:dyDescent="0.2">
      <c r="A547" s="433" t="s">
        <v>1078</v>
      </c>
      <c r="B547" s="433" t="s">
        <v>1079</v>
      </c>
      <c r="C547" s="436"/>
      <c r="D547" s="433" t="s">
        <v>1276</v>
      </c>
      <c r="E547" s="433" t="s">
        <v>1278</v>
      </c>
      <c r="F547" s="433" t="s">
        <v>937</v>
      </c>
      <c r="G547" s="433" t="s">
        <v>1840</v>
      </c>
      <c r="H547" s="433" t="s">
        <v>1842</v>
      </c>
      <c r="J547" s="41" t="s">
        <v>1858</v>
      </c>
    </row>
    <row r="548" spans="1:10" x14ac:dyDescent="0.2">
      <c r="A548" s="433" t="s">
        <v>1080</v>
      </c>
      <c r="B548" s="433" t="s">
        <v>1081</v>
      </c>
      <c r="C548" s="436"/>
      <c r="D548" s="433" t="s">
        <v>1276</v>
      </c>
      <c r="E548" s="433" t="s">
        <v>1278</v>
      </c>
      <c r="F548" s="433" t="s">
        <v>937</v>
      </c>
      <c r="G548" s="433" t="s">
        <v>1854</v>
      </c>
      <c r="H548" s="433" t="s">
        <v>1855</v>
      </c>
      <c r="J548" s="41" t="s">
        <v>1858</v>
      </c>
    </row>
    <row r="549" spans="1:10" x14ac:dyDescent="0.2">
      <c r="A549" s="433" t="s">
        <v>1082</v>
      </c>
      <c r="B549" s="433" t="s">
        <v>1083</v>
      </c>
      <c r="C549" s="436"/>
      <c r="D549" s="433" t="s">
        <v>1276</v>
      </c>
      <c r="E549" s="433" t="s">
        <v>1278</v>
      </c>
      <c r="F549" s="433" t="s">
        <v>350</v>
      </c>
      <c r="G549" s="433" t="s">
        <v>1857</v>
      </c>
      <c r="H549" s="433"/>
      <c r="J549" s="41" t="s">
        <v>1858</v>
      </c>
    </row>
    <row r="550" spans="1:10" x14ac:dyDescent="0.2">
      <c r="A550" s="433" t="s">
        <v>1084</v>
      </c>
      <c r="B550" s="433" t="s">
        <v>1085</v>
      </c>
      <c r="C550" s="436"/>
      <c r="D550" s="433" t="s">
        <v>1276</v>
      </c>
      <c r="E550" s="433" t="s">
        <v>1278</v>
      </c>
      <c r="F550" s="433" t="s">
        <v>350</v>
      </c>
      <c r="G550" s="433" t="s">
        <v>1857</v>
      </c>
      <c r="H550" s="433"/>
      <c r="J550" s="41" t="s">
        <v>1858</v>
      </c>
    </row>
    <row r="551" spans="1:10" x14ac:dyDescent="0.2">
      <c r="A551" s="433" t="s">
        <v>1086</v>
      </c>
      <c r="B551" s="433" t="s">
        <v>1087</v>
      </c>
      <c r="C551" s="436"/>
      <c r="D551" s="433" t="s">
        <v>1276</v>
      </c>
      <c r="E551" s="433" t="s">
        <v>1278</v>
      </c>
      <c r="F551" s="433" t="s">
        <v>350</v>
      </c>
      <c r="G551" s="433" t="s">
        <v>1857</v>
      </c>
      <c r="H551" s="433"/>
      <c r="J551" s="41" t="s">
        <v>1858</v>
      </c>
    </row>
    <row r="552" spans="1:10" x14ac:dyDescent="0.2">
      <c r="A552" s="433" t="s">
        <v>1088</v>
      </c>
      <c r="B552" s="433" t="s">
        <v>1089</v>
      </c>
      <c r="C552" s="436"/>
      <c r="D552" s="433" t="s">
        <v>1276</v>
      </c>
      <c r="E552" s="433" t="s">
        <v>1278</v>
      </c>
      <c r="F552" s="433" t="s">
        <v>350</v>
      </c>
      <c r="G552" s="433" t="s">
        <v>1857</v>
      </c>
      <c r="H552" s="433"/>
      <c r="J552" s="41" t="s">
        <v>1858</v>
      </c>
    </row>
    <row r="553" spans="1:10" x14ac:dyDescent="0.2">
      <c r="A553" s="433" t="s">
        <v>1090</v>
      </c>
      <c r="B553" s="433" t="s">
        <v>1091</v>
      </c>
      <c r="C553" s="436"/>
      <c r="D553" s="433" t="s">
        <v>1276</v>
      </c>
      <c r="E553" s="433" t="s">
        <v>1278</v>
      </c>
      <c r="F553" s="433" t="s">
        <v>350</v>
      </c>
      <c r="G553" s="433" t="s">
        <v>1857</v>
      </c>
      <c r="H553" s="433"/>
      <c r="J553" s="41" t="s">
        <v>1858</v>
      </c>
    </row>
    <row r="554" spans="1:10" x14ac:dyDescent="0.2">
      <c r="A554" s="433" t="s">
        <v>1092</v>
      </c>
      <c r="B554" s="433" t="s">
        <v>1093</v>
      </c>
      <c r="C554" s="436"/>
      <c r="D554" s="433" t="s">
        <v>1276</v>
      </c>
      <c r="E554" s="433" t="s">
        <v>1278</v>
      </c>
      <c r="F554" s="433" t="s">
        <v>350</v>
      </c>
      <c r="G554" s="433" t="s">
        <v>1857</v>
      </c>
      <c r="H554" s="433"/>
      <c r="J554" s="41" t="s">
        <v>1858</v>
      </c>
    </row>
    <row r="555" spans="1:10" x14ac:dyDescent="0.2">
      <c r="A555" s="433" t="s">
        <v>1094</v>
      </c>
      <c r="B555" s="433" t="s">
        <v>1095</v>
      </c>
      <c r="C555" s="436"/>
      <c r="D555" s="433" t="s">
        <v>1276</v>
      </c>
      <c r="E555" s="433" t="s">
        <v>1278</v>
      </c>
      <c r="F555" s="433" t="s">
        <v>350</v>
      </c>
      <c r="G555" s="433" t="s">
        <v>1857</v>
      </c>
      <c r="H555" s="433"/>
      <c r="J555" s="41" t="s">
        <v>1858</v>
      </c>
    </row>
    <row r="556" spans="1:10" x14ac:dyDescent="0.2">
      <c r="A556" s="433" t="s">
        <v>1096</v>
      </c>
      <c r="B556" s="433" t="s">
        <v>1097</v>
      </c>
      <c r="C556" s="436"/>
      <c r="D556" s="433" t="s">
        <v>1276</v>
      </c>
      <c r="E556" s="433" t="s">
        <v>1278</v>
      </c>
      <c r="F556" s="433" t="s">
        <v>350</v>
      </c>
      <c r="G556" s="433" t="s">
        <v>1857</v>
      </c>
      <c r="H556" s="433"/>
      <c r="J556" s="41" t="s">
        <v>1858</v>
      </c>
    </row>
    <row r="557" spans="1:10" x14ac:dyDescent="0.2">
      <c r="A557" s="433" t="s">
        <v>1098</v>
      </c>
      <c r="B557" s="433" t="s">
        <v>1099</v>
      </c>
      <c r="C557" s="436"/>
      <c r="D557" s="433" t="s">
        <v>1276</v>
      </c>
      <c r="E557" s="433" t="s">
        <v>1278</v>
      </c>
      <c r="F557" s="433" t="s">
        <v>350</v>
      </c>
      <c r="G557" s="433" t="s">
        <v>1857</v>
      </c>
      <c r="H557" s="433"/>
      <c r="J557" s="41" t="s">
        <v>1858</v>
      </c>
    </row>
    <row r="558" spans="1:10" x14ac:dyDescent="0.2">
      <c r="A558" s="433" t="s">
        <v>1100</v>
      </c>
      <c r="B558" s="433" t="s">
        <v>1101</v>
      </c>
      <c r="C558" s="436"/>
      <c r="D558" s="433" t="s">
        <v>1276</v>
      </c>
      <c r="E558" s="433" t="s">
        <v>1278</v>
      </c>
      <c r="F558" s="433" t="s">
        <v>350</v>
      </c>
      <c r="G558" s="433" t="s">
        <v>1857</v>
      </c>
      <c r="H558" s="433"/>
      <c r="J558" s="41" t="s">
        <v>1858</v>
      </c>
    </row>
    <row r="559" spans="1:10" x14ac:dyDescent="0.2">
      <c r="A559" s="433" t="s">
        <v>1102</v>
      </c>
      <c r="B559" s="433" t="s">
        <v>1103</v>
      </c>
      <c r="C559" s="436"/>
      <c r="D559" s="433" t="s">
        <v>1276</v>
      </c>
      <c r="E559" s="433" t="s">
        <v>1278</v>
      </c>
      <c r="F559" s="433" t="s">
        <v>350</v>
      </c>
      <c r="G559" s="433" t="s">
        <v>1857</v>
      </c>
      <c r="H559" s="433"/>
      <c r="J559" s="41" t="s">
        <v>1858</v>
      </c>
    </row>
    <row r="560" spans="1:10" x14ac:dyDescent="0.2">
      <c r="A560" s="433" t="s">
        <v>1104</v>
      </c>
      <c r="B560" s="433" t="s">
        <v>1105</v>
      </c>
      <c r="C560" s="436"/>
      <c r="D560" s="433" t="s">
        <v>1276</v>
      </c>
      <c r="E560" s="433" t="s">
        <v>1278</v>
      </c>
      <c r="F560" s="433" t="s">
        <v>350</v>
      </c>
      <c r="G560" s="433" t="s">
        <v>1857</v>
      </c>
      <c r="H560" s="433"/>
      <c r="J560" s="41" t="s">
        <v>1858</v>
      </c>
    </row>
    <row r="561" spans="1:10" x14ac:dyDescent="0.2">
      <c r="A561" s="433" t="s">
        <v>1106</v>
      </c>
      <c r="B561" s="433" t="s">
        <v>1107</v>
      </c>
      <c r="C561" s="436"/>
      <c r="D561" s="433" t="s">
        <v>1276</v>
      </c>
      <c r="E561" s="433" t="s">
        <v>1278</v>
      </c>
      <c r="F561" s="433" t="s">
        <v>350</v>
      </c>
      <c r="G561" s="433" t="s">
        <v>1857</v>
      </c>
      <c r="H561" s="433"/>
      <c r="J561" s="41" t="s">
        <v>1858</v>
      </c>
    </row>
    <row r="562" spans="1:10" x14ac:dyDescent="0.2">
      <c r="A562" s="433" t="s">
        <v>1108</v>
      </c>
      <c r="B562" s="433" t="s">
        <v>1109</v>
      </c>
      <c r="C562" s="436"/>
      <c r="D562" s="433" t="s">
        <v>1276</v>
      </c>
      <c r="E562" s="433" t="s">
        <v>1278</v>
      </c>
      <c r="F562" s="433" t="s">
        <v>350</v>
      </c>
      <c r="G562" s="433" t="s">
        <v>1857</v>
      </c>
      <c r="H562" s="433"/>
      <c r="J562" s="41" t="s">
        <v>1858</v>
      </c>
    </row>
    <row r="563" spans="1:10" x14ac:dyDescent="0.2">
      <c r="A563" s="433" t="s">
        <v>1110</v>
      </c>
      <c r="B563" s="433" t="s">
        <v>1111</v>
      </c>
      <c r="C563" s="436"/>
      <c r="D563" s="433" t="s">
        <v>1276</v>
      </c>
      <c r="E563" s="433" t="s">
        <v>1278</v>
      </c>
      <c r="F563" s="433" t="s">
        <v>350</v>
      </c>
      <c r="G563" s="433" t="s">
        <v>1857</v>
      </c>
      <c r="H563" s="433"/>
      <c r="J563" s="41" t="s">
        <v>1858</v>
      </c>
    </row>
    <row r="564" spans="1:10" x14ac:dyDescent="0.2">
      <c r="A564" s="433" t="s">
        <v>1112</v>
      </c>
      <c r="B564" s="433" t="s">
        <v>1113</v>
      </c>
      <c r="C564" s="436"/>
      <c r="D564" s="433" t="s">
        <v>1276</v>
      </c>
      <c r="E564" s="433" t="s">
        <v>1278</v>
      </c>
      <c r="F564" s="433" t="s">
        <v>350</v>
      </c>
      <c r="G564" s="433" t="s">
        <v>1857</v>
      </c>
      <c r="H564" s="433"/>
      <c r="J564" s="41" t="s">
        <v>1858</v>
      </c>
    </row>
    <row r="565" spans="1:10" x14ac:dyDescent="0.2">
      <c r="A565" s="433" t="s">
        <v>1114</v>
      </c>
      <c r="B565" s="433" t="s">
        <v>1115</v>
      </c>
      <c r="C565" s="436"/>
      <c r="D565" s="433" t="s">
        <v>1276</v>
      </c>
      <c r="E565" s="433" t="s">
        <v>1278</v>
      </c>
      <c r="F565" s="433" t="s">
        <v>350</v>
      </c>
      <c r="G565" s="433" t="s">
        <v>1857</v>
      </c>
      <c r="H565" s="433"/>
      <c r="J565" s="41" t="s">
        <v>1858</v>
      </c>
    </row>
    <row r="566" spans="1:10" x14ac:dyDescent="0.2">
      <c r="A566" s="433" t="s">
        <v>1116</v>
      </c>
      <c r="B566" s="433" t="s">
        <v>1117</v>
      </c>
      <c r="C566" s="436"/>
      <c r="D566" s="433" t="s">
        <v>1276</v>
      </c>
      <c r="E566" s="433" t="s">
        <v>1278</v>
      </c>
      <c r="F566" s="433" t="s">
        <v>350</v>
      </c>
      <c r="G566" s="433" t="s">
        <v>1857</v>
      </c>
      <c r="H566" s="433"/>
      <c r="J566" s="41" t="s">
        <v>1858</v>
      </c>
    </row>
    <row r="567" spans="1:10" x14ac:dyDescent="0.2">
      <c r="A567" s="433" t="s">
        <v>1118</v>
      </c>
      <c r="B567" s="433" t="s">
        <v>1119</v>
      </c>
      <c r="C567" s="436"/>
      <c r="D567" s="433" t="s">
        <v>1276</v>
      </c>
      <c r="E567" s="433" t="s">
        <v>1278</v>
      </c>
      <c r="F567" s="433" t="s">
        <v>350</v>
      </c>
      <c r="G567" s="433" t="s">
        <v>1857</v>
      </c>
      <c r="H567" s="433"/>
      <c r="J567" s="41" t="s">
        <v>1858</v>
      </c>
    </row>
    <row r="568" spans="1:10" x14ac:dyDescent="0.2">
      <c r="A568" s="433" t="s">
        <v>1120</v>
      </c>
      <c r="B568" s="433" t="s">
        <v>1121</v>
      </c>
      <c r="C568" s="436"/>
      <c r="D568" s="433" t="s">
        <v>1276</v>
      </c>
      <c r="E568" s="433" t="s">
        <v>1278</v>
      </c>
      <c r="F568" s="433" t="s">
        <v>350</v>
      </c>
      <c r="G568" s="433" t="s">
        <v>1857</v>
      </c>
      <c r="H568" s="433"/>
      <c r="J568" s="41" t="s">
        <v>1858</v>
      </c>
    </row>
    <row r="569" spans="1:10" x14ac:dyDescent="0.2">
      <c r="A569" s="433" t="s">
        <v>1122</v>
      </c>
      <c r="B569" s="433" t="s">
        <v>1123</v>
      </c>
      <c r="C569" s="436"/>
      <c r="D569" s="433" t="s">
        <v>1276</v>
      </c>
      <c r="E569" s="433" t="s">
        <v>1278</v>
      </c>
      <c r="F569" s="433" t="s">
        <v>350</v>
      </c>
      <c r="G569" s="433" t="s">
        <v>1857</v>
      </c>
      <c r="H569" s="433"/>
      <c r="J569" s="41" t="s">
        <v>1858</v>
      </c>
    </row>
    <row r="570" spans="1:10" x14ac:dyDescent="0.2">
      <c r="A570" s="433" t="s">
        <v>1124</v>
      </c>
      <c r="B570" s="433" t="s">
        <v>1125</v>
      </c>
      <c r="C570" s="436"/>
      <c r="D570" s="433" t="s">
        <v>1276</v>
      </c>
      <c r="E570" s="433" t="s">
        <v>1278</v>
      </c>
      <c r="F570" s="433" t="s">
        <v>350</v>
      </c>
      <c r="G570" s="433" t="s">
        <v>1857</v>
      </c>
      <c r="H570" s="433"/>
      <c r="J570" s="41" t="s">
        <v>1858</v>
      </c>
    </row>
    <row r="571" spans="1:10" x14ac:dyDescent="0.2">
      <c r="A571" s="433" t="s">
        <v>1126</v>
      </c>
      <c r="B571" s="433" t="s">
        <v>1127</v>
      </c>
      <c r="C571" s="436"/>
      <c r="D571" s="433" t="s">
        <v>1276</v>
      </c>
      <c r="E571" s="433" t="s">
        <v>1278</v>
      </c>
      <c r="F571" s="433" t="s">
        <v>350</v>
      </c>
      <c r="G571" s="433" t="s">
        <v>1857</v>
      </c>
      <c r="H571" s="433"/>
      <c r="J571" s="41" t="s">
        <v>1858</v>
      </c>
    </row>
    <row r="572" spans="1:10" x14ac:dyDescent="0.2">
      <c r="A572" s="433" t="s">
        <v>1128</v>
      </c>
      <c r="B572" s="433" t="s">
        <v>1129</v>
      </c>
      <c r="C572" s="436"/>
      <c r="D572" s="433" t="s">
        <v>1276</v>
      </c>
      <c r="E572" s="433" t="s">
        <v>1278</v>
      </c>
      <c r="F572" s="433" t="s">
        <v>350</v>
      </c>
      <c r="G572" s="433" t="s">
        <v>1857</v>
      </c>
      <c r="H572" s="433"/>
      <c r="J572" s="41" t="s">
        <v>1858</v>
      </c>
    </row>
    <row r="573" spans="1:10" x14ac:dyDescent="0.2">
      <c r="A573" s="433" t="s">
        <v>1130</v>
      </c>
      <c r="B573" s="433" t="s">
        <v>1131</v>
      </c>
      <c r="C573" s="436"/>
      <c r="D573" s="433" t="s">
        <v>1276</v>
      </c>
      <c r="E573" s="433" t="s">
        <v>1278</v>
      </c>
      <c r="F573" s="433" t="s">
        <v>350</v>
      </c>
      <c r="G573" s="433" t="s">
        <v>1857</v>
      </c>
      <c r="H573" s="433"/>
      <c r="J573" s="41" t="s">
        <v>1858</v>
      </c>
    </row>
    <row r="574" spans="1:10" x14ac:dyDescent="0.2">
      <c r="A574" s="433" t="s">
        <v>1132</v>
      </c>
      <c r="B574" s="433" t="s">
        <v>1133</v>
      </c>
      <c r="C574" s="436"/>
      <c r="D574" s="433" t="s">
        <v>1276</v>
      </c>
      <c r="E574" s="433" t="s">
        <v>1278</v>
      </c>
      <c r="F574" s="433" t="s">
        <v>350</v>
      </c>
      <c r="G574" s="433" t="s">
        <v>1857</v>
      </c>
      <c r="H574" s="433"/>
      <c r="J574" s="41" t="s">
        <v>1858</v>
      </c>
    </row>
    <row r="575" spans="1:10" x14ac:dyDescent="0.2">
      <c r="A575" s="433" t="s">
        <v>1134</v>
      </c>
      <c r="B575" s="433" t="s">
        <v>1135</v>
      </c>
      <c r="C575" s="436"/>
      <c r="D575" s="433" t="s">
        <v>1276</v>
      </c>
      <c r="E575" s="433" t="s">
        <v>1278</v>
      </c>
      <c r="F575" s="433" t="s">
        <v>350</v>
      </c>
      <c r="G575" s="433" t="s">
        <v>1857</v>
      </c>
      <c r="H575" s="433"/>
      <c r="J575" s="41" t="s">
        <v>1858</v>
      </c>
    </row>
    <row r="576" spans="1:10" x14ac:dyDescent="0.2">
      <c r="A576" s="433" t="s">
        <v>1136</v>
      </c>
      <c r="B576" s="433" t="s">
        <v>1137</v>
      </c>
      <c r="C576" s="436"/>
      <c r="D576" s="433" t="s">
        <v>1276</v>
      </c>
      <c r="E576" s="433" t="s">
        <v>1278</v>
      </c>
      <c r="F576" s="433" t="s">
        <v>350</v>
      </c>
      <c r="G576" s="433" t="s">
        <v>1857</v>
      </c>
      <c r="H576" s="433"/>
      <c r="J576" s="41" t="s">
        <v>1858</v>
      </c>
    </row>
    <row r="577" spans="1:10" x14ac:dyDescent="0.2">
      <c r="A577" s="433" t="s">
        <v>1138</v>
      </c>
      <c r="B577" s="433" t="s">
        <v>1139</v>
      </c>
      <c r="C577" s="436"/>
      <c r="D577" s="433" t="s">
        <v>1276</v>
      </c>
      <c r="E577" s="433" t="s">
        <v>1278</v>
      </c>
      <c r="F577" s="433" t="s">
        <v>350</v>
      </c>
      <c r="G577" s="433" t="s">
        <v>1857</v>
      </c>
      <c r="H577" s="433"/>
      <c r="J577" s="41" t="s">
        <v>1858</v>
      </c>
    </row>
    <row r="578" spans="1:10" x14ac:dyDescent="0.2">
      <c r="A578" s="433" t="s">
        <v>1140</v>
      </c>
      <c r="B578" s="433" t="s">
        <v>1141</v>
      </c>
      <c r="C578" s="436"/>
      <c r="D578" s="433" t="s">
        <v>1276</v>
      </c>
      <c r="E578" s="433" t="s">
        <v>1278</v>
      </c>
      <c r="F578" s="433" t="s">
        <v>350</v>
      </c>
      <c r="G578" s="433" t="s">
        <v>1857</v>
      </c>
      <c r="H578" s="433"/>
      <c r="J578" s="41" t="s">
        <v>1858</v>
      </c>
    </row>
    <row r="579" spans="1:10" x14ac:dyDescent="0.2">
      <c r="A579" s="433" t="s">
        <v>1142</v>
      </c>
      <c r="B579" s="433" t="s">
        <v>1143</v>
      </c>
      <c r="C579" s="436"/>
      <c r="D579" s="433" t="s">
        <v>1276</v>
      </c>
      <c r="E579" s="433" t="s">
        <v>1278</v>
      </c>
      <c r="F579" s="433" t="s">
        <v>350</v>
      </c>
      <c r="G579" s="433" t="s">
        <v>1857</v>
      </c>
      <c r="H579" s="433"/>
      <c r="J579" s="41" t="s">
        <v>1858</v>
      </c>
    </row>
    <row r="580" spans="1:10" x14ac:dyDescent="0.2">
      <c r="A580" s="433" t="s">
        <v>1144</v>
      </c>
      <c r="B580" s="433" t="s">
        <v>1145</v>
      </c>
      <c r="C580" s="436"/>
      <c r="D580" s="433" t="s">
        <v>1276</v>
      </c>
      <c r="E580" s="433" t="s">
        <v>1278</v>
      </c>
      <c r="F580" s="433" t="s">
        <v>350</v>
      </c>
      <c r="G580" s="433" t="s">
        <v>1857</v>
      </c>
      <c r="H580" s="433"/>
      <c r="J580" s="41" t="s">
        <v>1858</v>
      </c>
    </row>
    <row r="581" spans="1:10" x14ac:dyDescent="0.2">
      <c r="A581" s="433" t="s">
        <v>1146</v>
      </c>
      <c r="B581" s="433" t="s">
        <v>1147</v>
      </c>
      <c r="C581" s="436"/>
      <c r="D581" s="433" t="s">
        <v>1276</v>
      </c>
      <c r="E581" s="433" t="s">
        <v>1278</v>
      </c>
      <c r="F581" s="433" t="s">
        <v>350</v>
      </c>
      <c r="G581" s="433" t="s">
        <v>1857</v>
      </c>
      <c r="H581" s="433"/>
      <c r="J581" s="41" t="s">
        <v>1858</v>
      </c>
    </row>
    <row r="582" spans="1:10" x14ac:dyDescent="0.2">
      <c r="A582" s="433" t="s">
        <v>1148</v>
      </c>
      <c r="B582" s="433" t="s">
        <v>1149</v>
      </c>
      <c r="C582" s="436"/>
      <c r="D582" s="433" t="s">
        <v>1276</v>
      </c>
      <c r="E582" s="433" t="s">
        <v>1278</v>
      </c>
      <c r="F582" s="433" t="s">
        <v>350</v>
      </c>
      <c r="G582" s="433" t="s">
        <v>1857</v>
      </c>
      <c r="H582" s="433"/>
      <c r="J582" s="41" t="s">
        <v>1858</v>
      </c>
    </row>
    <row r="583" spans="1:10" x14ac:dyDescent="0.2">
      <c r="A583" s="433" t="s">
        <v>1150</v>
      </c>
      <c r="B583" s="433" t="s">
        <v>1151</v>
      </c>
      <c r="C583" s="436"/>
      <c r="D583" s="433" t="s">
        <v>1276</v>
      </c>
      <c r="E583" s="433" t="s">
        <v>1278</v>
      </c>
      <c r="F583" s="433" t="s">
        <v>350</v>
      </c>
      <c r="G583" s="433" t="s">
        <v>1857</v>
      </c>
      <c r="H583" s="433"/>
      <c r="J583" s="41" t="s">
        <v>1858</v>
      </c>
    </row>
    <row r="584" spans="1:10" x14ac:dyDescent="0.2">
      <c r="A584" s="433" t="s">
        <v>1152</v>
      </c>
      <c r="B584" s="433" t="s">
        <v>1153</v>
      </c>
      <c r="C584" s="436"/>
      <c r="D584" s="433" t="s">
        <v>1276</v>
      </c>
      <c r="E584" s="433" t="s">
        <v>1278</v>
      </c>
      <c r="F584" s="433" t="s">
        <v>350</v>
      </c>
      <c r="G584" s="433" t="s">
        <v>1857</v>
      </c>
      <c r="H584" s="433"/>
      <c r="J584" s="41" t="s">
        <v>1858</v>
      </c>
    </row>
    <row r="585" spans="1:10" x14ac:dyDescent="0.2">
      <c r="A585" s="433" t="s">
        <v>1154</v>
      </c>
      <c r="B585" s="433" t="s">
        <v>1155</v>
      </c>
      <c r="C585" s="436"/>
      <c r="D585" s="433" t="s">
        <v>1276</v>
      </c>
      <c r="E585" s="433" t="s">
        <v>1278</v>
      </c>
      <c r="F585" s="433" t="s">
        <v>350</v>
      </c>
      <c r="G585" s="433" t="s">
        <v>1857</v>
      </c>
      <c r="H585" s="433"/>
      <c r="J585" s="41" t="s">
        <v>1858</v>
      </c>
    </row>
    <row r="586" spans="1:10" x14ac:dyDescent="0.2">
      <c r="A586" s="433" t="s">
        <v>1156</v>
      </c>
      <c r="B586" s="433" t="s">
        <v>1157</v>
      </c>
      <c r="C586" s="436"/>
      <c r="D586" s="433" t="s">
        <v>1276</v>
      </c>
      <c r="E586" s="433" t="s">
        <v>1278</v>
      </c>
      <c r="F586" s="433" t="s">
        <v>350</v>
      </c>
      <c r="G586" s="433" t="s">
        <v>1857</v>
      </c>
      <c r="H586" s="433"/>
      <c r="J586" s="41" t="s">
        <v>1858</v>
      </c>
    </row>
    <row r="587" spans="1:10" x14ac:dyDescent="0.2">
      <c r="A587" s="433" t="s">
        <v>1158</v>
      </c>
      <c r="B587" s="433" t="s">
        <v>1159</v>
      </c>
      <c r="C587" s="436"/>
      <c r="D587" s="433" t="s">
        <v>1276</v>
      </c>
      <c r="E587" s="433" t="s">
        <v>1278</v>
      </c>
      <c r="F587" s="433" t="s">
        <v>937</v>
      </c>
      <c r="G587" s="433" t="s">
        <v>1833</v>
      </c>
      <c r="H587" s="433" t="s">
        <v>1834</v>
      </c>
      <c r="J587" s="41" t="s">
        <v>1858</v>
      </c>
    </row>
    <row r="588" spans="1:10" x14ac:dyDescent="0.2">
      <c r="A588" s="433" t="s">
        <v>1160</v>
      </c>
      <c r="B588" s="433" t="s">
        <v>1161</v>
      </c>
      <c r="C588" s="436"/>
      <c r="D588" s="433" t="s">
        <v>1276</v>
      </c>
      <c r="E588" s="433" t="s">
        <v>1278</v>
      </c>
      <c r="F588" s="433" t="s">
        <v>937</v>
      </c>
      <c r="G588" s="433" t="s">
        <v>1833</v>
      </c>
      <c r="H588" s="433" t="s">
        <v>1835</v>
      </c>
      <c r="J588" s="41" t="s">
        <v>1858</v>
      </c>
    </row>
    <row r="589" spans="1:10" x14ac:dyDescent="0.2">
      <c r="A589" s="433" t="s">
        <v>1162</v>
      </c>
      <c r="B589" s="433" t="s">
        <v>1163</v>
      </c>
      <c r="C589" s="436"/>
      <c r="D589" s="433" t="s">
        <v>1276</v>
      </c>
      <c r="E589" s="433" t="s">
        <v>1278</v>
      </c>
      <c r="F589" s="433" t="s">
        <v>937</v>
      </c>
      <c r="G589" s="433" t="s">
        <v>1833</v>
      </c>
      <c r="H589" s="433" t="s">
        <v>1836</v>
      </c>
      <c r="J589" s="41" t="s">
        <v>1858</v>
      </c>
    </row>
    <row r="590" spans="1:10" x14ac:dyDescent="0.2">
      <c r="A590" s="433" t="s">
        <v>1164</v>
      </c>
      <c r="B590" s="433" t="s">
        <v>1165</v>
      </c>
      <c r="C590" s="436"/>
      <c r="D590" s="433" t="s">
        <v>1276</v>
      </c>
      <c r="E590" s="433" t="s">
        <v>1278</v>
      </c>
      <c r="F590" s="433" t="s">
        <v>937</v>
      </c>
      <c r="G590" s="433" t="s">
        <v>1833</v>
      </c>
      <c r="H590" s="433" t="s">
        <v>1837</v>
      </c>
      <c r="J590" s="41" t="s">
        <v>1858</v>
      </c>
    </row>
    <row r="591" spans="1:10" x14ac:dyDescent="0.2">
      <c r="A591" s="433" t="s">
        <v>1166</v>
      </c>
      <c r="B591" s="433" t="s">
        <v>1167</v>
      </c>
      <c r="C591" s="436"/>
      <c r="D591" s="433" t="s">
        <v>1276</v>
      </c>
      <c r="E591" s="433" t="s">
        <v>1278</v>
      </c>
      <c r="F591" s="433" t="s">
        <v>937</v>
      </c>
      <c r="G591" s="433" t="s">
        <v>1833</v>
      </c>
      <c r="H591" s="433" t="s">
        <v>1838</v>
      </c>
      <c r="J591" s="41" t="s">
        <v>1858</v>
      </c>
    </row>
    <row r="592" spans="1:10" x14ac:dyDescent="0.2">
      <c r="A592" s="433" t="s">
        <v>1168</v>
      </c>
      <c r="B592" s="433" t="s">
        <v>1169</v>
      </c>
      <c r="C592" s="436"/>
      <c r="D592" s="433" t="s">
        <v>1276</v>
      </c>
      <c r="E592" s="433" t="s">
        <v>1278</v>
      </c>
      <c r="F592" s="433" t="s">
        <v>937</v>
      </c>
      <c r="G592" s="433" t="s">
        <v>1833</v>
      </c>
      <c r="H592" s="433" t="s">
        <v>1839</v>
      </c>
      <c r="J592" s="41" t="s">
        <v>1858</v>
      </c>
    </row>
    <row r="593" spans="1:10" x14ac:dyDescent="0.2">
      <c r="A593" s="433" t="s">
        <v>1170</v>
      </c>
      <c r="B593" s="433" t="s">
        <v>1304</v>
      </c>
      <c r="C593" s="436"/>
      <c r="D593" s="433" t="s">
        <v>1276</v>
      </c>
      <c r="E593" s="433" t="s">
        <v>1278</v>
      </c>
      <c r="F593" s="433" t="s">
        <v>937</v>
      </c>
      <c r="G593" s="433" t="s">
        <v>1840</v>
      </c>
      <c r="H593" s="433" t="s">
        <v>1841</v>
      </c>
      <c r="J593" s="41" t="s">
        <v>1858</v>
      </c>
    </row>
    <row r="594" spans="1:10" x14ac:dyDescent="0.2">
      <c r="A594" s="433" t="s">
        <v>1171</v>
      </c>
      <c r="B594" s="433" t="s">
        <v>1172</v>
      </c>
      <c r="C594" s="436"/>
      <c r="D594" s="433" t="s">
        <v>1276</v>
      </c>
      <c r="E594" s="433" t="s">
        <v>1278</v>
      </c>
      <c r="F594" s="433" t="s">
        <v>937</v>
      </c>
      <c r="G594" s="433" t="s">
        <v>1840</v>
      </c>
      <c r="H594" s="433" t="s">
        <v>1842</v>
      </c>
      <c r="J594" s="41" t="s">
        <v>1858</v>
      </c>
    </row>
    <row r="595" spans="1:10" x14ac:dyDescent="0.2">
      <c r="A595" s="433" t="s">
        <v>1173</v>
      </c>
      <c r="B595" s="433" t="s">
        <v>1174</v>
      </c>
      <c r="C595" s="436"/>
      <c r="D595" s="433" t="s">
        <v>1276</v>
      </c>
      <c r="E595" s="433" t="s">
        <v>1278</v>
      </c>
      <c r="F595" s="433" t="s">
        <v>937</v>
      </c>
      <c r="G595" s="433" t="s">
        <v>1840</v>
      </c>
      <c r="H595" s="433" t="s">
        <v>1843</v>
      </c>
      <c r="J595" s="41" t="s">
        <v>1858</v>
      </c>
    </row>
    <row r="596" spans="1:10" x14ac:dyDescent="0.2">
      <c r="A596" s="433" t="s">
        <v>1175</v>
      </c>
      <c r="B596" s="433" t="s">
        <v>1176</v>
      </c>
      <c r="C596" s="436"/>
      <c r="D596" s="433" t="s">
        <v>1276</v>
      </c>
      <c r="E596" s="433" t="s">
        <v>1278</v>
      </c>
      <c r="F596" s="433" t="s">
        <v>937</v>
      </c>
      <c r="G596" s="433" t="s">
        <v>1840</v>
      </c>
      <c r="H596" s="433" t="s">
        <v>1844</v>
      </c>
      <c r="J596" s="41" t="s">
        <v>1858</v>
      </c>
    </row>
    <row r="597" spans="1:10" x14ac:dyDescent="0.2">
      <c r="A597" s="433" t="s">
        <v>1177</v>
      </c>
      <c r="B597" s="433" t="s">
        <v>1178</v>
      </c>
      <c r="C597" s="436"/>
      <c r="D597" s="433" t="s">
        <v>1276</v>
      </c>
      <c r="E597" s="433" t="s">
        <v>1278</v>
      </c>
      <c r="F597" s="433" t="s">
        <v>937</v>
      </c>
      <c r="G597" s="433" t="s">
        <v>1840</v>
      </c>
      <c r="H597" s="433" t="s">
        <v>1845</v>
      </c>
      <c r="J597" s="41" t="s">
        <v>1858</v>
      </c>
    </row>
    <row r="598" spans="1:10" x14ac:dyDescent="0.2">
      <c r="A598" s="433" t="s">
        <v>1179</v>
      </c>
      <c r="B598" s="433" t="s">
        <v>1180</v>
      </c>
      <c r="C598" s="436"/>
      <c r="D598" s="433" t="s">
        <v>1276</v>
      </c>
      <c r="E598" s="433" t="s">
        <v>1278</v>
      </c>
      <c r="F598" s="433" t="s">
        <v>937</v>
      </c>
      <c r="G598" s="433" t="s">
        <v>1840</v>
      </c>
      <c r="H598" s="433" t="s">
        <v>1846</v>
      </c>
      <c r="J598" s="41" t="s">
        <v>1858</v>
      </c>
    </row>
    <row r="599" spans="1:10" x14ac:dyDescent="0.2">
      <c r="A599" s="433" t="s">
        <v>1181</v>
      </c>
      <c r="B599" s="433" t="s">
        <v>1182</v>
      </c>
      <c r="C599" s="436"/>
      <c r="D599" s="433" t="s">
        <v>1276</v>
      </c>
      <c r="E599" s="433" t="s">
        <v>1278</v>
      </c>
      <c r="F599" s="433" t="s">
        <v>937</v>
      </c>
      <c r="G599" s="433" t="s">
        <v>1847</v>
      </c>
      <c r="H599" s="433" t="s">
        <v>1848</v>
      </c>
      <c r="J599" s="41" t="s">
        <v>1858</v>
      </c>
    </row>
    <row r="600" spans="1:10" x14ac:dyDescent="0.2">
      <c r="A600" s="433" t="s">
        <v>1183</v>
      </c>
      <c r="B600" s="433" t="s">
        <v>1184</v>
      </c>
      <c r="C600" s="436"/>
      <c r="D600" s="433" t="s">
        <v>1276</v>
      </c>
      <c r="E600" s="433" t="s">
        <v>1278</v>
      </c>
      <c r="F600" s="433" t="s">
        <v>937</v>
      </c>
      <c r="G600" s="433" t="s">
        <v>1847</v>
      </c>
      <c r="H600" s="433" t="s">
        <v>1849</v>
      </c>
      <c r="J600" s="41" t="s">
        <v>1858</v>
      </c>
    </row>
    <row r="601" spans="1:10" x14ac:dyDescent="0.2">
      <c r="A601" s="433" t="s">
        <v>1185</v>
      </c>
      <c r="B601" s="433" t="s">
        <v>1186</v>
      </c>
      <c r="C601" s="436"/>
      <c r="D601" s="433" t="s">
        <v>1276</v>
      </c>
      <c r="E601" s="433" t="s">
        <v>1278</v>
      </c>
      <c r="F601" s="433" t="s">
        <v>937</v>
      </c>
      <c r="G601" s="433" t="s">
        <v>1847</v>
      </c>
      <c r="H601" s="433" t="s">
        <v>1850</v>
      </c>
      <c r="J601" s="41" t="s">
        <v>1858</v>
      </c>
    </row>
    <row r="602" spans="1:10" x14ac:dyDescent="0.2">
      <c r="A602" s="433" t="s">
        <v>1187</v>
      </c>
      <c r="B602" s="433" t="s">
        <v>1188</v>
      </c>
      <c r="C602" s="436"/>
      <c r="D602" s="433" t="s">
        <v>1276</v>
      </c>
      <c r="E602" s="433" t="s">
        <v>1278</v>
      </c>
      <c r="F602" s="433" t="s">
        <v>937</v>
      </c>
      <c r="G602" s="433" t="s">
        <v>1847</v>
      </c>
      <c r="H602" s="433" t="s">
        <v>1851</v>
      </c>
      <c r="J602" s="41" t="s">
        <v>1858</v>
      </c>
    </row>
    <row r="603" spans="1:10" x14ac:dyDescent="0.2">
      <c r="A603" s="433" t="s">
        <v>1189</v>
      </c>
      <c r="B603" s="433" t="s">
        <v>1190</v>
      </c>
      <c r="C603" s="436"/>
      <c r="D603" s="433" t="s">
        <v>1276</v>
      </c>
      <c r="E603" s="433" t="s">
        <v>1278</v>
      </c>
      <c r="F603" s="433" t="s">
        <v>937</v>
      </c>
      <c r="G603" s="433" t="s">
        <v>1847</v>
      </c>
      <c r="H603" s="433" t="s">
        <v>1852</v>
      </c>
      <c r="J603" s="41" t="s">
        <v>1858</v>
      </c>
    </row>
    <row r="604" spans="1:10" x14ac:dyDescent="0.2">
      <c r="A604" s="433" t="s">
        <v>1191</v>
      </c>
      <c r="B604" s="433" t="s">
        <v>1192</v>
      </c>
      <c r="C604" s="436"/>
      <c r="D604" s="433" t="s">
        <v>1276</v>
      </c>
      <c r="E604" s="433" t="s">
        <v>1278</v>
      </c>
      <c r="F604" s="433" t="s">
        <v>937</v>
      </c>
      <c r="G604" s="433" t="s">
        <v>1847</v>
      </c>
      <c r="H604" s="433" t="s">
        <v>1853</v>
      </c>
      <c r="J604" s="41" t="s">
        <v>1858</v>
      </c>
    </row>
    <row r="605" spans="1:10" x14ac:dyDescent="0.2">
      <c r="A605" s="433" t="s">
        <v>1193</v>
      </c>
      <c r="B605" s="433" t="s">
        <v>1194</v>
      </c>
      <c r="C605" s="436"/>
      <c r="D605" s="433" t="s">
        <v>1276</v>
      </c>
      <c r="E605" s="433" t="s">
        <v>1278</v>
      </c>
      <c r="F605" s="433" t="s">
        <v>937</v>
      </c>
      <c r="G605" s="433" t="s">
        <v>1854</v>
      </c>
      <c r="H605" s="433" t="s">
        <v>1855</v>
      </c>
      <c r="J605" s="41" t="s">
        <v>1858</v>
      </c>
    </row>
    <row r="606" spans="1:10" x14ac:dyDescent="0.2">
      <c r="A606" s="433" t="s">
        <v>1195</v>
      </c>
      <c r="B606" s="433" t="s">
        <v>1196</v>
      </c>
      <c r="C606" s="436"/>
      <c r="D606" s="433" t="s">
        <v>1276</v>
      </c>
      <c r="E606" s="433" t="s">
        <v>1278</v>
      </c>
      <c r="F606" s="433" t="s">
        <v>350</v>
      </c>
      <c r="G606" s="433" t="s">
        <v>1857</v>
      </c>
      <c r="H606" s="433"/>
      <c r="J606" s="41" t="s">
        <v>1858</v>
      </c>
    </row>
    <row r="607" spans="1:10" x14ac:dyDescent="0.2">
      <c r="A607" s="433" t="s">
        <v>1197</v>
      </c>
      <c r="B607" s="433" t="s">
        <v>1198</v>
      </c>
      <c r="C607" s="436"/>
      <c r="D607" s="433" t="s">
        <v>1276</v>
      </c>
      <c r="E607" s="433" t="s">
        <v>1278</v>
      </c>
      <c r="F607" s="433" t="s">
        <v>350</v>
      </c>
      <c r="G607" s="433" t="s">
        <v>1857</v>
      </c>
      <c r="H607" s="433"/>
      <c r="J607" s="41" t="s">
        <v>1858</v>
      </c>
    </row>
    <row r="608" spans="1:10" x14ac:dyDescent="0.2">
      <c r="A608" s="433" t="s">
        <v>1199</v>
      </c>
      <c r="B608" s="433" t="s">
        <v>1200</v>
      </c>
      <c r="C608" s="436"/>
      <c r="D608" s="433" t="s">
        <v>1276</v>
      </c>
      <c r="E608" s="433" t="s">
        <v>1278</v>
      </c>
      <c r="F608" s="433" t="s">
        <v>350</v>
      </c>
      <c r="G608" s="433" t="s">
        <v>1857</v>
      </c>
      <c r="H608" s="433"/>
      <c r="J608" s="41" t="s">
        <v>1858</v>
      </c>
    </row>
    <row r="609" spans="1:10" x14ac:dyDescent="0.2">
      <c r="A609" s="433" t="s">
        <v>1201</v>
      </c>
      <c r="B609" s="433" t="s">
        <v>1202</v>
      </c>
      <c r="C609" s="436"/>
      <c r="D609" s="433" t="s">
        <v>1276</v>
      </c>
      <c r="E609" s="433" t="s">
        <v>1278</v>
      </c>
      <c r="F609" s="433" t="s">
        <v>350</v>
      </c>
      <c r="G609" s="433" t="s">
        <v>1857</v>
      </c>
      <c r="H609" s="433"/>
      <c r="J609" s="41" t="s">
        <v>1858</v>
      </c>
    </row>
    <row r="610" spans="1:10" x14ac:dyDescent="0.2">
      <c r="A610" s="433" t="s">
        <v>1203</v>
      </c>
      <c r="B610" s="433" t="s">
        <v>1204</v>
      </c>
      <c r="C610" s="436"/>
      <c r="D610" s="433" t="s">
        <v>1276</v>
      </c>
      <c r="E610" s="433" t="s">
        <v>1278</v>
      </c>
      <c r="F610" s="433" t="s">
        <v>350</v>
      </c>
      <c r="G610" s="433" t="s">
        <v>1857</v>
      </c>
      <c r="H610" s="433"/>
      <c r="J610" s="41" t="s">
        <v>1858</v>
      </c>
    </row>
    <row r="611" spans="1:10" x14ac:dyDescent="0.2">
      <c r="A611" s="433" t="s">
        <v>1205</v>
      </c>
      <c r="B611" s="433" t="s">
        <v>1206</v>
      </c>
      <c r="C611" s="436"/>
      <c r="D611" s="433" t="s">
        <v>1276</v>
      </c>
      <c r="E611" s="433" t="s">
        <v>1278</v>
      </c>
      <c r="F611" s="433" t="s">
        <v>350</v>
      </c>
      <c r="G611" s="433" t="s">
        <v>1857</v>
      </c>
      <c r="H611" s="433"/>
      <c r="J611" s="41" t="s">
        <v>1858</v>
      </c>
    </row>
    <row r="612" spans="1:10" x14ac:dyDescent="0.2">
      <c r="A612" s="433" t="s">
        <v>1207</v>
      </c>
      <c r="B612" s="433" t="s">
        <v>1208</v>
      </c>
      <c r="C612" s="436"/>
      <c r="D612" s="433" t="s">
        <v>1276</v>
      </c>
      <c r="E612" s="433" t="s">
        <v>1278</v>
      </c>
      <c r="F612" s="433" t="s">
        <v>350</v>
      </c>
      <c r="G612" s="433" t="s">
        <v>1857</v>
      </c>
      <c r="H612" s="433"/>
      <c r="J612" s="41" t="s">
        <v>1858</v>
      </c>
    </row>
    <row r="613" spans="1:10" x14ac:dyDescent="0.2">
      <c r="A613" s="433" t="s">
        <v>1209</v>
      </c>
      <c r="B613" s="433" t="s">
        <v>1210</v>
      </c>
      <c r="C613" s="436"/>
      <c r="D613" s="433" t="s">
        <v>1276</v>
      </c>
      <c r="E613" s="433" t="s">
        <v>1278</v>
      </c>
      <c r="F613" s="433" t="s">
        <v>350</v>
      </c>
      <c r="G613" s="433" t="s">
        <v>1857</v>
      </c>
      <c r="H613" s="433"/>
      <c r="J613" s="41" t="s">
        <v>1858</v>
      </c>
    </row>
    <row r="614" spans="1:10" x14ac:dyDescent="0.2">
      <c r="A614" s="433" t="s">
        <v>1211</v>
      </c>
      <c r="B614" s="433" t="s">
        <v>1212</v>
      </c>
      <c r="C614" s="436"/>
      <c r="D614" s="433" t="s">
        <v>1276</v>
      </c>
      <c r="E614" s="433" t="s">
        <v>1278</v>
      </c>
      <c r="F614" s="433" t="s">
        <v>350</v>
      </c>
      <c r="G614" s="433" t="s">
        <v>1857</v>
      </c>
      <c r="H614" s="433"/>
      <c r="J614" s="41" t="s">
        <v>1858</v>
      </c>
    </row>
    <row r="615" spans="1:10" x14ac:dyDescent="0.2">
      <c r="A615" s="433" t="s">
        <v>1213</v>
      </c>
      <c r="B615" s="433" t="s">
        <v>1214</v>
      </c>
      <c r="C615" s="436"/>
      <c r="D615" s="433" t="s">
        <v>1276</v>
      </c>
      <c r="E615" s="433" t="s">
        <v>1278</v>
      </c>
      <c r="F615" s="433" t="s">
        <v>350</v>
      </c>
      <c r="G615" s="433" t="s">
        <v>1857</v>
      </c>
      <c r="H615" s="433"/>
      <c r="J615" s="41" t="s">
        <v>1858</v>
      </c>
    </row>
    <row r="616" spans="1:10" x14ac:dyDescent="0.2">
      <c r="A616" s="433" t="s">
        <v>1215</v>
      </c>
      <c r="B616" s="433" t="s">
        <v>1216</v>
      </c>
      <c r="C616" s="436"/>
      <c r="D616" s="433" t="s">
        <v>1276</v>
      </c>
      <c r="E616" s="433" t="s">
        <v>1278</v>
      </c>
      <c r="F616" s="433" t="s">
        <v>350</v>
      </c>
      <c r="G616" s="433" t="s">
        <v>1857</v>
      </c>
      <c r="H616" s="433"/>
      <c r="J616" s="41" t="s">
        <v>1858</v>
      </c>
    </row>
    <row r="617" spans="1:10" x14ac:dyDescent="0.2">
      <c r="A617" s="433" t="s">
        <v>1217</v>
      </c>
      <c r="B617" s="433" t="s">
        <v>1218</v>
      </c>
      <c r="C617" s="436"/>
      <c r="D617" s="433" t="s">
        <v>1276</v>
      </c>
      <c r="E617" s="433" t="s">
        <v>1278</v>
      </c>
      <c r="F617" s="433" t="s">
        <v>350</v>
      </c>
      <c r="G617" s="433" t="s">
        <v>1857</v>
      </c>
      <c r="H617" s="433"/>
      <c r="J617" s="41" t="s">
        <v>1858</v>
      </c>
    </row>
    <row r="618" spans="1:10" x14ac:dyDescent="0.2">
      <c r="A618" s="433" t="s">
        <v>1219</v>
      </c>
      <c r="B618" s="433" t="s">
        <v>1220</v>
      </c>
      <c r="C618" s="436"/>
      <c r="D618" s="433" t="s">
        <v>1276</v>
      </c>
      <c r="E618" s="433" t="s">
        <v>1278</v>
      </c>
      <c r="F618" s="433" t="s">
        <v>350</v>
      </c>
      <c r="G618" s="433" t="s">
        <v>1857</v>
      </c>
      <c r="H618" s="433"/>
      <c r="J618" s="41" t="s">
        <v>1858</v>
      </c>
    </row>
    <row r="619" spans="1:10" x14ac:dyDescent="0.2">
      <c r="A619" s="433" t="s">
        <v>1221</v>
      </c>
      <c r="B619" s="433" t="s">
        <v>1222</v>
      </c>
      <c r="C619" s="436"/>
      <c r="D619" s="433" t="s">
        <v>1276</v>
      </c>
      <c r="E619" s="433" t="s">
        <v>1278</v>
      </c>
      <c r="F619" s="433" t="s">
        <v>350</v>
      </c>
      <c r="G619" s="433" t="s">
        <v>1857</v>
      </c>
      <c r="H619" s="433"/>
      <c r="J619" s="41" t="s">
        <v>1858</v>
      </c>
    </row>
    <row r="620" spans="1:10" x14ac:dyDescent="0.2">
      <c r="A620" s="433" t="s">
        <v>1223</v>
      </c>
      <c r="B620" s="433" t="s">
        <v>1224</v>
      </c>
      <c r="C620" s="436"/>
      <c r="D620" s="433" t="s">
        <v>1276</v>
      </c>
      <c r="E620" s="433" t="s">
        <v>1278</v>
      </c>
      <c r="F620" s="433" t="s">
        <v>350</v>
      </c>
      <c r="G620" s="433" t="s">
        <v>1857</v>
      </c>
      <c r="H620" s="433"/>
      <c r="J620" s="41" t="s">
        <v>1858</v>
      </c>
    </row>
    <row r="621" spans="1:10" x14ac:dyDescent="0.2">
      <c r="A621" s="433" t="s">
        <v>1225</v>
      </c>
      <c r="B621" s="433" t="s">
        <v>1226</v>
      </c>
      <c r="C621" s="436"/>
      <c r="D621" s="433" t="s">
        <v>1276</v>
      </c>
      <c r="E621" s="433" t="s">
        <v>1278</v>
      </c>
      <c r="F621" s="433" t="s">
        <v>350</v>
      </c>
      <c r="G621" s="433" t="s">
        <v>1857</v>
      </c>
      <c r="H621" s="433"/>
      <c r="J621" s="41" t="s">
        <v>1858</v>
      </c>
    </row>
    <row r="622" spans="1:10" x14ac:dyDescent="0.2">
      <c r="A622" s="433" t="s">
        <v>1227</v>
      </c>
      <c r="B622" s="433" t="s">
        <v>1228</v>
      </c>
      <c r="C622" s="436"/>
      <c r="D622" s="433" t="s">
        <v>1276</v>
      </c>
      <c r="E622" s="433" t="s">
        <v>1278</v>
      </c>
      <c r="F622" s="433" t="s">
        <v>350</v>
      </c>
      <c r="G622" s="433" t="s">
        <v>1857</v>
      </c>
      <c r="H622" s="433"/>
      <c r="J622" s="41" t="s">
        <v>1858</v>
      </c>
    </row>
    <row r="623" spans="1:10" x14ac:dyDescent="0.2">
      <c r="A623" s="433" t="s">
        <v>1229</v>
      </c>
      <c r="B623" s="433" t="s">
        <v>1230</v>
      </c>
      <c r="C623" s="436"/>
      <c r="D623" s="433" t="s">
        <v>1276</v>
      </c>
      <c r="E623" s="433" t="s">
        <v>1278</v>
      </c>
      <c r="F623" s="433" t="s">
        <v>350</v>
      </c>
      <c r="G623" s="433" t="s">
        <v>1857</v>
      </c>
      <c r="H623" s="433"/>
      <c r="J623" s="41" t="s">
        <v>1858</v>
      </c>
    </row>
    <row r="624" spans="1:10" x14ac:dyDescent="0.2">
      <c r="A624" s="433" t="s">
        <v>1231</v>
      </c>
      <c r="B624" s="433" t="s">
        <v>1232</v>
      </c>
      <c r="C624" s="436"/>
      <c r="D624" s="433" t="s">
        <v>1276</v>
      </c>
      <c r="E624" s="433" t="s">
        <v>1278</v>
      </c>
      <c r="F624" s="433" t="s">
        <v>350</v>
      </c>
      <c r="G624" s="433" t="s">
        <v>1857</v>
      </c>
      <c r="H624" s="433"/>
      <c r="J624" s="41" t="s">
        <v>1858</v>
      </c>
    </row>
    <row r="625" spans="1:10" x14ac:dyDescent="0.2">
      <c r="A625" s="105" t="s">
        <v>1233</v>
      </c>
      <c r="B625" s="105" t="s">
        <v>1234</v>
      </c>
      <c r="D625" s="105" t="s">
        <v>1276</v>
      </c>
      <c r="E625" s="105" t="s">
        <v>1277</v>
      </c>
      <c r="F625" s="105" t="s">
        <v>1481</v>
      </c>
      <c r="G625" s="105"/>
      <c r="H625" s="105"/>
      <c r="J625" s="41" t="s">
        <v>1856</v>
      </c>
    </row>
    <row r="626" spans="1:10" x14ac:dyDescent="0.2">
      <c r="A626" s="105" t="s">
        <v>1235</v>
      </c>
      <c r="B626" s="105" t="s">
        <v>1236</v>
      </c>
      <c r="D626" s="105" t="s">
        <v>1276</v>
      </c>
      <c r="E626" s="105" t="s">
        <v>1277</v>
      </c>
      <c r="F626" s="105" t="s">
        <v>1481</v>
      </c>
      <c r="G626" s="105"/>
      <c r="H626" s="105"/>
      <c r="J626" s="41" t="s">
        <v>1856</v>
      </c>
    </row>
    <row r="627" spans="1:10" x14ac:dyDescent="0.2">
      <c r="A627" s="105" t="s">
        <v>1237</v>
      </c>
      <c r="B627" s="105" t="s">
        <v>1238</v>
      </c>
      <c r="D627" s="105" t="s">
        <v>1276</v>
      </c>
      <c r="E627" s="105" t="s">
        <v>1277</v>
      </c>
      <c r="F627" s="105" t="s">
        <v>1481</v>
      </c>
      <c r="G627" s="105"/>
      <c r="H627" s="105"/>
      <c r="J627" s="41" t="s">
        <v>1856</v>
      </c>
    </row>
    <row r="628" spans="1:10" x14ac:dyDescent="0.2">
      <c r="A628" s="105" t="s">
        <v>1239</v>
      </c>
      <c r="B628" s="105" t="s">
        <v>1240</v>
      </c>
      <c r="D628" s="105" t="s">
        <v>1276</v>
      </c>
      <c r="E628" s="105" t="s">
        <v>1277</v>
      </c>
      <c r="F628" s="105" t="s">
        <v>1481</v>
      </c>
      <c r="G628" s="105"/>
      <c r="H628" s="105"/>
      <c r="J628" s="41" t="s">
        <v>1856</v>
      </c>
    </row>
    <row r="629" spans="1:10" x14ac:dyDescent="0.2">
      <c r="A629" s="105" t="s">
        <v>1241</v>
      </c>
      <c r="B629" s="105" t="s">
        <v>1242</v>
      </c>
      <c r="D629" s="105" t="s">
        <v>1276</v>
      </c>
      <c r="E629" s="105" t="s">
        <v>1277</v>
      </c>
      <c r="F629" s="105" t="s">
        <v>1481</v>
      </c>
      <c r="G629" s="105"/>
      <c r="H629" s="105"/>
      <c r="J629" s="41" t="s">
        <v>1856</v>
      </c>
    </row>
    <row r="630" spans="1:10" x14ac:dyDescent="0.2">
      <c r="A630" s="105" t="s">
        <v>1243</v>
      </c>
      <c r="B630" s="105" t="s">
        <v>1244</v>
      </c>
      <c r="D630" s="105" t="s">
        <v>1276</v>
      </c>
      <c r="E630" s="105" t="s">
        <v>1277</v>
      </c>
      <c r="F630" s="105" t="s">
        <v>1481</v>
      </c>
      <c r="G630" s="105"/>
      <c r="H630" s="105"/>
      <c r="J630" s="41" t="s">
        <v>1856</v>
      </c>
    </row>
    <row r="631" spans="1:10" x14ac:dyDescent="0.2">
      <c r="A631" s="105" t="s">
        <v>1245</v>
      </c>
      <c r="B631" s="105" t="s">
        <v>1246</v>
      </c>
      <c r="D631" s="105" t="s">
        <v>1276</v>
      </c>
      <c r="E631" s="105" t="s">
        <v>1277</v>
      </c>
      <c r="F631" s="105" t="s">
        <v>1481</v>
      </c>
      <c r="G631" s="105"/>
      <c r="H631" s="105"/>
      <c r="J631" s="41" t="s">
        <v>1856</v>
      </c>
    </row>
    <row r="632" spans="1:10" x14ac:dyDescent="0.2">
      <c r="A632" s="105"/>
      <c r="B632" s="105"/>
      <c r="D632" s="105"/>
      <c r="E632" s="105"/>
      <c r="F632" s="105"/>
      <c r="G632" s="42"/>
      <c r="H632" s="105"/>
    </row>
    <row r="637" spans="1:10" ht="15" x14ac:dyDescent="0.25">
      <c r="A637" s="116" t="s">
        <v>1531</v>
      </c>
      <c r="B637" s="118"/>
      <c r="C637" s="437"/>
      <c r="D637" s="118"/>
    </row>
    <row r="638" spans="1:10" ht="15" customHeight="1" x14ac:dyDescent="0.2">
      <c r="A638" s="480" t="s">
        <v>2030</v>
      </c>
      <c r="B638" s="480"/>
      <c r="C638" s="480"/>
      <c r="D638" s="480"/>
    </row>
    <row r="639" spans="1:10" x14ac:dyDescent="0.2">
      <c r="A639" s="480"/>
      <c r="B639" s="480"/>
      <c r="C639" s="480"/>
      <c r="D639" s="480"/>
    </row>
    <row r="640" spans="1:10" ht="15" customHeight="1" x14ac:dyDescent="0.2">
      <c r="B640" s="483" t="s">
        <v>1532</v>
      </c>
      <c r="C640" s="483"/>
      <c r="D640" s="483"/>
    </row>
    <row r="641" spans="2:3" x14ac:dyDescent="0.2">
      <c r="B641" s="149" t="s">
        <v>1524</v>
      </c>
      <c r="C641" s="41"/>
    </row>
    <row r="642" spans="2:3" x14ac:dyDescent="0.2">
      <c r="B642" s="149" t="s">
        <v>1525</v>
      </c>
      <c r="C642" s="41"/>
    </row>
  </sheetData>
  <autoFilter ref="D6:H631"/>
  <mergeCells count="5">
    <mergeCell ref="A3:B3"/>
    <mergeCell ref="D3:H3"/>
    <mergeCell ref="J3:L3"/>
    <mergeCell ref="A638:D639"/>
    <mergeCell ref="B640:D640"/>
  </mergeCells>
  <hyperlinks>
    <hyperlink ref="B640" r:id="rId1" display="https://www.electronicstaffrecord.nhs.uk/kbase/afile/307/5303/"/>
    <hyperlink ref="B641" r:id="rId2"/>
    <hyperlink ref="B642" r:id="rId3"/>
  </hyperlinks>
  <pageMargins left="0.23622047244094491" right="0.23622047244094491" top="0.39370078740157483" bottom="0.39370078740157483" header="0.31496062992125984" footer="0.3149606299212598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21</vt:i4>
      </vt:variant>
    </vt:vector>
  </HeadingPairs>
  <TitlesOfParts>
    <vt:vector size="30" baseType="lpstr">
      <vt:lpstr>OVERVIEW</vt:lpstr>
      <vt:lpstr>1.Notes</vt:lpstr>
      <vt:lpstr>2.Coverage</vt:lpstr>
      <vt:lpstr>3.CP Non-Medical</vt:lpstr>
      <vt:lpstr>3.1 CP Non-Medical Supply</vt:lpstr>
      <vt:lpstr>4.CP HCS</vt:lpstr>
      <vt:lpstr>5.CP Medical and Dental</vt:lpstr>
      <vt:lpstr>5.1 Workforce Transformation</vt:lpstr>
      <vt:lpstr>6.Occ Code Tool</vt:lpstr>
      <vt:lpstr>COVERAGE</vt:lpstr>
      <vt:lpstr>CPMED</vt:lpstr>
      <vt:lpstr>'5.CP Medical and Dental'!four</vt:lpstr>
      <vt:lpstr>GUIDANCE_NOTES</vt:lpstr>
      <vt:lpstr>HCS</vt:lpstr>
      <vt:lpstr>'5.CP Medical and Dental'!MEDICAL___DENTAL_STAFF_DETAILED_LEVEL</vt:lpstr>
      <vt:lpstr>'5.CP Medical and Dental'!MEDICAL___DENTAL_STAFF_GROUPINGS</vt:lpstr>
      <vt:lpstr>NON_MEDICAL___DENTAL_STAFF_GROUPINGS</vt:lpstr>
      <vt:lpstr>Notes</vt:lpstr>
      <vt:lpstr>one</vt:lpstr>
      <vt:lpstr>'1.Notes'!Print_Area</vt:lpstr>
      <vt:lpstr>'2.Coverage'!Print_Area</vt:lpstr>
      <vt:lpstr>'3.CP Non-Medical'!Print_Area</vt:lpstr>
      <vt:lpstr>'4.CP HCS'!Print_Area</vt:lpstr>
      <vt:lpstr>'5.CP Medical and Dental'!Print_Area</vt:lpstr>
      <vt:lpstr>'6.Occ Code Tool'!Print_Area</vt:lpstr>
      <vt:lpstr>OVERVIEW!Print_Area</vt:lpstr>
      <vt:lpstr>SEVEN</vt:lpstr>
      <vt:lpstr>STAFF_GROUPINGS_OCC_CODE_TOOL</vt:lpstr>
      <vt:lpstr>three</vt:lpstr>
      <vt:lpstr>two</vt:lpstr>
    </vt:vector>
  </TitlesOfParts>
  <Company>Calderdale &amp; Huddersfield Foundation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Nadine.Bokzkowski</dc:creator>
  <cp:lastModifiedBy>Nicholas Katie (NWHEE)</cp:lastModifiedBy>
  <cp:lastPrinted>2014-02-04T11:10:58Z</cp:lastPrinted>
  <dcterms:created xsi:type="dcterms:W3CDTF">2013-03-26T10:58:31Z</dcterms:created>
  <dcterms:modified xsi:type="dcterms:W3CDTF">2016-03-15T12:05:32Z</dcterms:modified>
</cp:coreProperties>
</file>